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5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worksheets/sheet6.xml" ContentType="application/vnd.openxmlformats-officedocument.spreadsheetml.workshee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worksheets/sheet9.xml" ContentType="application/vnd.openxmlformats-officedocument.spreadsheetml.workshee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worksheets/sheet10.xml" ContentType="application/vnd.openxmlformats-officedocument.spreadsheetml.worksheet+xml"/>
  <Override PartName="/xl/tables/table3.xml" ContentType="application/vnd.openxmlformats-officedocument.spreadsheetml.table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ek-sohf.sikt.sykehuspartner.no/webdav/"/>
    </mc:Choice>
  </mc:AlternateContent>
  <bookViews>
    <workbookView xWindow="-110" yWindow="-110" windowWidth="19420" windowHeight="10300" firstSheet="1" activeTab="1"/>
  </bookViews>
  <sheets>
    <sheet name="hiddenSheet" sheetId="6" state="hidden" r:id="rId13"/>
    <sheet name="Visningsark virus" sheetId="1" r:id="rId14"/>
    <sheet name="Visningsark bakt" sheetId="9" r:id="rId15"/>
    <sheet name="Data 24-25" sheetId="12" state="hidden" r:id="rId16"/>
    <sheet name="Sesongoversikt 24-25" sheetId="14" state="hidden" r:id="rId17"/>
    <sheet name="Sesongoversikt 23-24" sheetId="13" state="hidden" r:id="rId18"/>
    <sheet name="Sesongsammenlikning" sheetId="19" state="hidden" r:id="rId19"/>
    <sheet name="Data sesongsammenlikning" sheetId="18" state="hidden" r:id="rId20"/>
    <sheet name="Data 22-23" sheetId="7" state="hidden" r:id="rId21"/>
    <sheet name="sesongoversikt 22-23" sheetId="8" state="hidden" r:id="rId22"/>
    <sheet name="Data 23-24" sheetId="15" state="hidden" r:id="rId23"/>
  </sheets>
  <definedNames>
    <definedName name="beskyttet" localSheetId="0">hiddenSheet!$A$1</definedName>
    <definedName name="docver" localSheetId="0">hiddenSheet!$A$4</definedName>
    <definedName name="ek_dbfields" localSheetId="0">hiddenSheet!$A$5</definedName>
    <definedName name="ek_endrfields" localSheetId="0">hiddenSheet!$A$6</definedName>
    <definedName name="ek_format" localSheetId="0">hiddenSheet!$A$11</definedName>
    <definedName name="ek_type" localSheetId="0">hiddenSheet!$A$3</definedName>
    <definedName name="khb" localSheetId="0">hiddenSheet!$A$2</definedName>
    <definedName name="lagre" localSheetId="0">hiddenSheet!$A$10</definedName>
    <definedName name="nyidxd" localSheetId="0">hiddenSheet!$A$7</definedName>
    <definedName name="nyidxr" localSheetId="0">hiddenSheet!$A$8</definedName>
    <definedName name="skitten" localSheetId="0">hiddenSheet!$A$9</definedName>
    <definedName name="tidek_eksref" localSheetId="0">hiddenSheet!$A$14</definedName>
    <definedName name="tidek_referanse" localSheetId="0">hiddenSheet!$A$12</definedName>
    <definedName name="tidek_vedlegg" localSheetId="0">hiddenSheet!$A$13</definedName>
    <definedName name="_xlnm.Print_Area" localSheetId="2">'Visningsark bakt'!$A$1:$AA$45</definedName>
    <definedName name="_xlnm.Print_Area" localSheetId="1">'Visningsark virus'!$A$1:$AA$45</definedName>
  </definedNames>
  <calcPr calcId="191029"/>
  <pivotCaches>
    <pivotCache cacheId="0" r:id="rId2"/>
    <pivotCache cacheId="1" r:id="rId3"/>
    <pivotCache cacheId="2" r:id="rId4"/>
    <pivotCache cacheId="3" r:id="rId5"/>
    <pivotCache cacheId="4" r:id="rId6"/>
    <pivotCache cacheId="5" r:id="rId7"/>
    <pivotCache cacheId="6" r:id="rId8"/>
    <pivotCache cacheId="7" r:id="rId9"/>
    <pivotCache cacheId="8" r:id="rId10"/>
    <pivotCache cacheId="9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</calcChain>
</file>

<file path=xl/sharedStrings.xml><?xml version="1.0" encoding="utf-8"?>
<sst xmlns="http://schemas.openxmlformats.org/spreadsheetml/2006/main" count="692" uniqueCount="221">
  <si>
    <t xml:space="preserve">Uke </t>
  </si>
  <si>
    <t>Radetiketter</t>
  </si>
  <si>
    <t>Totalsum</t>
  </si>
  <si>
    <t>Uke 40 påvist</t>
  </si>
  <si>
    <t>Uke 40 totalt</t>
  </si>
  <si>
    <t>Uke 41 totalt</t>
  </si>
  <si>
    <t>Uke 41 påvist</t>
  </si>
  <si>
    <t>Uke 42 totalt</t>
  </si>
  <si>
    <t>Uke 42 påvist</t>
  </si>
  <si>
    <t>Uke 43 totalt</t>
  </si>
  <si>
    <t>Uke 43 påvist</t>
  </si>
  <si>
    <t>Uke 44 totalt</t>
  </si>
  <si>
    <t>Uke 44 påvist</t>
  </si>
  <si>
    <t>Uke 45 totalt</t>
  </si>
  <si>
    <t>Uke 45 påvist</t>
  </si>
  <si>
    <t>Uke 46 totalt</t>
  </si>
  <si>
    <t>Uke 46 påvist</t>
  </si>
  <si>
    <t>Uke 47 totalt</t>
  </si>
  <si>
    <t>Uke 47 påvist</t>
  </si>
  <si>
    <t>Uke 48 totalt</t>
  </si>
  <si>
    <t>Uke 48 påvist</t>
  </si>
  <si>
    <t>Uke 49 totalt</t>
  </si>
  <si>
    <t>Uke 49 påvist</t>
  </si>
  <si>
    <t>Uke 50 totalt</t>
  </si>
  <si>
    <t>Uke 50 påvist</t>
  </si>
  <si>
    <t>Uke 51 totalt</t>
  </si>
  <si>
    <t>Uke 51 påvist</t>
  </si>
  <si>
    <t>Uke 52 totalt</t>
  </si>
  <si>
    <t>Uke 52 påvist</t>
  </si>
  <si>
    <t>Metapneumovirus</t>
  </si>
  <si>
    <t>Influensa B virus</t>
  </si>
  <si>
    <t>Influensa A virus</t>
  </si>
  <si>
    <t>Adenovirus</t>
  </si>
  <si>
    <t>Parainfluensavirus</t>
  </si>
  <si>
    <t>RS Virus</t>
  </si>
  <si>
    <t xml:space="preserve"> Adenovirus</t>
  </si>
  <si>
    <t xml:space="preserve"> Influensa A virus</t>
  </si>
  <si>
    <t xml:space="preserve"> Influensa B virus</t>
  </si>
  <si>
    <t xml:space="preserve"> Metapneumovirus</t>
  </si>
  <si>
    <t xml:space="preserve"> Parainfluensavirus</t>
  </si>
  <si>
    <t xml:space="preserve">Influensa B virus </t>
  </si>
  <si>
    <t xml:space="preserve">Parainfluensavirus </t>
  </si>
  <si>
    <t xml:space="preserve">Adenovirus </t>
  </si>
  <si>
    <t xml:space="preserve">Metapneumovirus </t>
  </si>
  <si>
    <t xml:space="preserve">RS Virus </t>
  </si>
  <si>
    <t>___</t>
  </si>
  <si>
    <t>lagre</t>
  </si>
  <si>
    <t>Covid</t>
  </si>
  <si>
    <t xml:space="preserve"> Covid</t>
  </si>
  <si>
    <t>UB</t>
  </si>
  <si>
    <t>nei</t>
  </si>
  <si>
    <t>Uke 1 totalt</t>
  </si>
  <si>
    <t>Uke 2 påvist</t>
  </si>
  <si>
    <t>Uke 2 totalt</t>
  </si>
  <si>
    <t>Uke 1 påvist</t>
  </si>
  <si>
    <t>Uke 3 totalt</t>
  </si>
  <si>
    <t>Uke 3 påvist</t>
  </si>
  <si>
    <t>Uke 4 totalt</t>
  </si>
  <si>
    <t>Uke 4 påvist</t>
  </si>
  <si>
    <t>Uke 5 totalt</t>
  </si>
  <si>
    <t>Uke 5 påvist</t>
  </si>
  <si>
    <t>Uke 6 totalt</t>
  </si>
  <si>
    <t>Uke 6 påvist</t>
  </si>
  <si>
    <t>Uke 7 totalt</t>
  </si>
  <si>
    <t>Uke 7 påvist</t>
  </si>
  <si>
    <t>Uke 8 totalt</t>
  </si>
  <si>
    <t>Uke 8 påvist</t>
  </si>
  <si>
    <t>Uke 9 totalt</t>
  </si>
  <si>
    <t>Uke 9 påvist</t>
  </si>
  <si>
    <t>Rhinovirus</t>
  </si>
  <si>
    <t xml:space="preserve"> Rhinovirus</t>
  </si>
  <si>
    <t xml:space="preserve">  RS Virus</t>
  </si>
  <si>
    <t>Uke 10 totalt</t>
  </si>
  <si>
    <t>Uke 10 påvist</t>
  </si>
  <si>
    <t>Uke 11 totalt</t>
  </si>
  <si>
    <t>Uke 11 påvist</t>
  </si>
  <si>
    <t>Uke 12 totalt</t>
  </si>
  <si>
    <t>Uke 12 påvist</t>
  </si>
  <si>
    <t>Mycoplasma pneumoniae</t>
  </si>
  <si>
    <t>Chlamydia pneumoniae</t>
  </si>
  <si>
    <t>Bordetella pertussis</t>
  </si>
  <si>
    <t>Legionella pneumophila</t>
  </si>
  <si>
    <t xml:space="preserve"> Mycoplasma pneumoniae</t>
  </si>
  <si>
    <t xml:space="preserve"> Chlamydia pneumoniae</t>
  </si>
  <si>
    <t xml:space="preserve"> Bordetella pertussis</t>
  </si>
  <si>
    <t xml:space="preserve"> Legionella pneumophila</t>
  </si>
  <si>
    <t>Uke 13 totalt</t>
  </si>
  <si>
    <t>Uke 13 påvist</t>
  </si>
  <si>
    <t>Uke 14 totalt</t>
  </si>
  <si>
    <t>Uke 14 påvist</t>
  </si>
  <si>
    <t>Uke 15 totalt</t>
  </si>
  <si>
    <t>Uke 15 påvist</t>
  </si>
  <si>
    <t>Uke 16 totalt</t>
  </si>
  <si>
    <t>Uke 16 påvist</t>
  </si>
  <si>
    <t>Uke 17 totalt</t>
  </si>
  <si>
    <t>Uke 17 påvist</t>
  </si>
  <si>
    <t>Uke 18 totalt</t>
  </si>
  <si>
    <t>Uke 18 påvist</t>
  </si>
  <si>
    <t>Uke 19 totalt</t>
  </si>
  <si>
    <t>Uke 19 påvist</t>
  </si>
  <si>
    <t>Uke 20 totalt</t>
  </si>
  <si>
    <t>Uke 20 påvist</t>
  </si>
  <si>
    <t>Uke 21 totalt</t>
  </si>
  <si>
    <t>Uke 21 påvist</t>
  </si>
  <si>
    <t>Uke 22 totalt</t>
  </si>
  <si>
    <t>Uke 22 påvist</t>
  </si>
  <si>
    <t>Uke 23 totalt</t>
  </si>
  <si>
    <t>Uke 23 påvist</t>
  </si>
  <si>
    <t>Uke 24 totalt</t>
  </si>
  <si>
    <t>Uke 24 påvist</t>
  </si>
  <si>
    <t>Uke 25 totalt</t>
  </si>
  <si>
    <t>Uke 25 påvist</t>
  </si>
  <si>
    <t>Uke 26 totalt</t>
  </si>
  <si>
    <t>Uke 26 påvist</t>
  </si>
  <si>
    <t>Uke 27 totalt</t>
  </si>
  <si>
    <t>Uke 27 påvist</t>
  </si>
  <si>
    <t>Summer av 41</t>
  </si>
  <si>
    <t>Verdier</t>
  </si>
  <si>
    <t>Summer av 42</t>
  </si>
  <si>
    <t>Summer av 44</t>
  </si>
  <si>
    <t>Summer av 43</t>
  </si>
  <si>
    <t>Antall av 40</t>
  </si>
  <si>
    <t xml:space="preserve">Influensa A virus </t>
  </si>
  <si>
    <t xml:space="preserve">Covid </t>
  </si>
  <si>
    <t xml:space="preserve">Rhinovirus </t>
  </si>
  <si>
    <t>Uke 28 totalt</t>
  </si>
  <si>
    <t>Uke 28 påvist</t>
  </si>
  <si>
    <t>Uke 29 totalt</t>
  </si>
  <si>
    <t>Uke 29 påvist</t>
  </si>
  <si>
    <t>Uke 30 totalt</t>
  </si>
  <si>
    <t>Uke 30 påvist</t>
  </si>
  <si>
    <t>Uke 31 totalt</t>
  </si>
  <si>
    <t>Uke 31 påvist</t>
  </si>
  <si>
    <t>Uke 32 totalt</t>
  </si>
  <si>
    <t>Uke 32 påvist</t>
  </si>
  <si>
    <t>Uke 33 totalt</t>
  </si>
  <si>
    <t>Uke 33 påvist</t>
  </si>
  <si>
    <t>Uke 34 totalt</t>
  </si>
  <si>
    <t>Uke 34 påvist</t>
  </si>
  <si>
    <t>Uke 35 totalt</t>
  </si>
  <si>
    <t>Uke 35 påvist</t>
  </si>
  <si>
    <t>Uke 36 totalt</t>
  </si>
  <si>
    <t>Uke 36 påvist</t>
  </si>
  <si>
    <t>Uke 37 totalt</t>
  </si>
  <si>
    <t>Uke 37 påvist</t>
  </si>
  <si>
    <t>Uke 38 totalt</t>
  </si>
  <si>
    <t>Uke 38 påvist</t>
  </si>
  <si>
    <t>Uke 39 totalt</t>
  </si>
  <si>
    <t>Uke 39 påvist</t>
  </si>
  <si>
    <t xml:space="preserve"> Influensa B virus </t>
  </si>
  <si>
    <t xml:space="preserve"> Adenovirus </t>
  </si>
  <si>
    <t xml:space="preserve"> Parainfluensavirus </t>
  </si>
  <si>
    <t xml:space="preserve"> Metapneumovirus </t>
  </si>
  <si>
    <t xml:space="preserve"> RS Virus </t>
  </si>
  <si>
    <t>Mycoplasma pneumoniae 22-23</t>
  </si>
  <si>
    <t>Mycoplasma pneumoniae 23-24</t>
  </si>
  <si>
    <t>Mycoplasma pneumoniae 24-25</t>
  </si>
  <si>
    <t>Chlamydia pneumoniae 22-23</t>
  </si>
  <si>
    <t>Chlamydia pneumoniae 23-24</t>
  </si>
  <si>
    <t>Chlamydia pneumoniae 24-25</t>
  </si>
  <si>
    <t>Bordetella pertussis 22-23</t>
  </si>
  <si>
    <t>Bordetella pertussis 23-24</t>
  </si>
  <si>
    <t>Bordetella pertussis 24-25</t>
  </si>
  <si>
    <t>Legionella pneumophila 22-23</t>
  </si>
  <si>
    <t>Legionella pneumophila 23-24</t>
  </si>
  <si>
    <t>Legionella pneumophila 24-25</t>
  </si>
  <si>
    <t xml:space="preserve">Data bakterier </t>
  </si>
  <si>
    <t xml:space="preserve"> Mycoplasma pneumoniae 24-25</t>
  </si>
  <si>
    <t xml:space="preserve"> Mycoplasma pneumoniae 23-24</t>
  </si>
  <si>
    <t xml:space="preserve"> Mycoplasma pneumoniae 22-23</t>
  </si>
  <si>
    <t>Influensa A virus 22-23</t>
  </si>
  <si>
    <t>Influensa A virus 23-24</t>
  </si>
  <si>
    <t>Influensa A virus 24-25</t>
  </si>
  <si>
    <t>Influensa B virus 22-23</t>
  </si>
  <si>
    <t>Influensa B virus 23-24</t>
  </si>
  <si>
    <t>Influensa B virus 24-25</t>
  </si>
  <si>
    <t>Covid 22-23</t>
  </si>
  <si>
    <t>Covid 23-24</t>
  </si>
  <si>
    <t>Covid 24-25</t>
  </si>
  <si>
    <t>Adenovirus 22-23</t>
  </si>
  <si>
    <t>Adenovirus 23-24</t>
  </si>
  <si>
    <t>Adenovirus 24-25</t>
  </si>
  <si>
    <t>RS Virus 22-23</t>
  </si>
  <si>
    <t>RS Virus 23-24</t>
  </si>
  <si>
    <t>RS Virus 24-25</t>
  </si>
  <si>
    <t>Parainfluensavirus 22-23</t>
  </si>
  <si>
    <t>Parainfluensavirus 23-24</t>
  </si>
  <si>
    <t>Parainfluensavirus 24-25</t>
  </si>
  <si>
    <t>Rhinovirus 22-23</t>
  </si>
  <si>
    <t>Metapneumovirus 22-23</t>
  </si>
  <si>
    <t>Rhinovirus 23-24</t>
  </si>
  <si>
    <t>Metapneumovirus 23-24</t>
  </si>
  <si>
    <t>Metapneumovirus 24-25</t>
  </si>
  <si>
    <t>Rhinovirus 24-25</t>
  </si>
  <si>
    <t xml:space="preserve">Data virus </t>
  </si>
  <si>
    <t xml:space="preserve"> Influensa A virus 22-23</t>
  </si>
  <si>
    <t xml:space="preserve"> Influensa A virus 23-24</t>
  </si>
  <si>
    <t xml:space="preserve"> Influensa A virus 24-25</t>
  </si>
  <si>
    <t xml:space="preserve"> Influensa B virus 22-23</t>
  </si>
  <si>
    <t xml:space="preserve"> Influensa B virus 23-24</t>
  </si>
  <si>
    <t xml:space="preserve"> Influensa B virus 24-25</t>
  </si>
  <si>
    <t xml:space="preserve"> Covid 22-23</t>
  </si>
  <si>
    <t xml:space="preserve"> Covid 23-24</t>
  </si>
  <si>
    <t xml:space="preserve"> Covid 24-25</t>
  </si>
  <si>
    <t xml:space="preserve"> RS Virus 22-23</t>
  </si>
  <si>
    <t xml:space="preserve"> RS Virus 23-24</t>
  </si>
  <si>
    <t xml:space="preserve"> RS Virus 24-25</t>
  </si>
  <si>
    <t>Summer av Influensa A virus</t>
  </si>
  <si>
    <t xml:space="preserve">Summer av Influensa B virus </t>
  </si>
  <si>
    <t>Summer av Covid</t>
  </si>
  <si>
    <t xml:space="preserve">Summer av Adenovirus </t>
  </si>
  <si>
    <t xml:space="preserve">Summer av Parainfluensavirus </t>
  </si>
  <si>
    <t xml:space="preserve">Summer av Metapneumovirus </t>
  </si>
  <si>
    <t xml:space="preserve">Summer av RS Virus </t>
  </si>
  <si>
    <t>Summer av Rhinovirus</t>
  </si>
  <si>
    <t>Summer av Mycoplasma pneumoniae</t>
  </si>
  <si>
    <t>Summer av Chlamydia pneumoniae</t>
  </si>
  <si>
    <t>Summer av Bordetella pertussis</t>
  </si>
  <si>
    <t>Summer av Legionella pneumophila</t>
  </si>
  <si>
    <t>DOK</t>
  </si>
  <si>
    <t>EK_Avdeling¤2#4¤2# ¤3#EK_Avsnitt¤2#4¤2# ¤3#EK_Bedriftsnavn¤2#1¤2#Sykehuset Østfold¤3#EK_GjelderFra¤2#0¤2#07.01.2025¤3#EK_KlGjelderFra¤2#0¤2#¤3#EK_Opprettet¤2#0¤2#21.12.2022¤3#EK_Utgitt¤2#0¤2#21.12.2022¤3#EK_IBrukDato¤2#0¤2#07.01.2025¤3#EK_DokumentID¤2#0¤2#D49982¤3#EK_DokTittel¤2#0¤2#Luftveisrapportering¤3#EK_DokType¤2#0¤2#Informasjon¤3#EK_DocLvlShort¤2#0¤2# ¤3#EK_DocLevel¤2#0¤2# ¤3#EK_EksRef¤2#2¤2# 0	¤3#EK_Erstatter¤2#0¤2#0.97¤3#EK_ErstatterD¤2#0¤2#02.01.2025¤3#EK_Signatur¤2#0¤2#&lt;ikke styrt&gt;¤3#EK_Verifisert¤2#0¤2# ¤3#EK_Hørt¤2#0¤2# ¤3#EK_AuditReview¤2#2¤2# ¤3#EK_AuditApprove¤2#2¤2# ¤3#EK_Gradering¤2#0¤2#Åpen¤3#EK_Gradnr¤2#4¤2#0¤3#EK_Kapittel¤2#4¤2# ¤3#EK_Referanse¤2#2¤2# 0	¤3#EK_RefNr¤2#0¤2#A8/10.2-02¤3#EK_Revisjon¤2#0¤2#-¤3#EK_Ansvarlig¤2#0¤2#Regine Heidenberg¤3#EK_SkrevetAv¤2#0¤2#Overlege Sara Foss Debes¤3#EK_UText1¤2#0¤2# 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utskriftsdato¤3#EK_Watermark¤2#0¤2#¤3#EK_Utgave¤2#0¤2#0.98¤3#EK_Merknad¤2#7¤2#¤3#EK_VerLogg¤2#2¤2#Ver. 0.98 - 07.01.2025|¤1#Ver. 0.97 - 02.01.2025|¤1#Ver. 0.96 - 23.12.2024|Oppdatert for uke 51¤1#Ver. 0.95 - 16.12.2024|Oppdatert for uke 50¤1#Ver. 0.94 - 09.12.2024|Oppdatert pr uke 49¤1#Ver. 0.93 - 02.12.2024|Oppdatert med tall for uke 48.¤1#Ver. 0.92 - 25.11.2024|Oppdatert for uke 47¤1#Ver. 0.91 - 18.11.2024|Oppdatert for uke 46¤1#Ver. 0.90 - 11.11.2024|Oppdatert for uke 45¤1#Ver. 0.89 - 04.11.2024|Oppdatert for uke 44¤3#EK_RF1¤2#4¤2#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¤3#EK_DL¤2#0¤2#2¤3#EK_GjelderTil¤2#0¤2#07.01.2027¤3#EK_Vedlegg¤2#2¤2# 0	¤3#EK_AvdelingOver¤2#4¤2# ¤3#EK_HRefNr¤2#0¤2# ¤3#EK_HbNavn¤2#0¤2# ¤3#EK_DokRefnr¤2#4¤2#0003081002¤3#EK_Dokendrdato¤2#4¤2#02.01.2025 10:24:33¤3#EK_HbType¤2#4¤2# ¤3#EK_Offisiell¤2#4¤2# ¤3#EK_VedleggRef¤2#4¤2#A8/10.2-02¤3#EK_Strukt00¤2#5¤2#¤5#A¤5#Avdelinger¤5#0¤5#0¤4#¤5#8¤5#Senter for laboratoriemedisin¤5#1¤5#0¤4#/¤5#10¤5#Informasjon til rekvirenter¤5#0¤5#0¤4#.¤5#2¤5#Mikrobiologi¤5#0¤5#0¤4#\¤3#EK_Strukt01¤2#5¤2#¤3#EK_Strukt02¤2#5¤2# ¤3#EK_Pub¤2#6¤2#;15;¤3#EKR_DokType¤2#0¤2#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¤3#EKR_Strukt00¤2#5¤2#¤5#A¤5#Avdelinger¤5#0¤5#0¤4#¤5#8¤5#Senter for laboratoriemedisin¤5#1¤5#0¤4#/¤5#10¤5#Informasjon til rekvirenter¤5#0¤5#0¤4#.¤5#2¤5#Mikrobiologi¤5#0¤5#0¤4#\¤3#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</si>
</sst>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6" tint="-0.245570003986359"/>
      <name val="Calibri"/>
      <family val="2"/>
      <scheme val="minor"/>
    </font>
    <font>
      <sz val="11"/>
      <color theme="6" tint="-0.245600000023842"/>
      <name val="Calibri"/>
      <family val="2"/>
      <scheme val="minor"/>
    </font>
    <font>
      <sz val="11"/>
      <color theme="6" tint="-0.245820000767708"/>
      <name val="Calibri"/>
      <family val="2"/>
      <scheme val="minor"/>
    </font>
    <font>
      <sz val="11"/>
      <color theme="6" tint="-0.24600000679493"/>
      <name val="Calibri"/>
      <family val="2"/>
      <scheme val="minor"/>
    </font>
    <font>
      <sz val="11"/>
      <color theme="6" tint="-0.246089994907379"/>
      <name val="Calibri"/>
      <family val="2"/>
      <scheme val="minor"/>
    </font>
    <font>
      <sz val="11"/>
      <color theme="6" tint="-0.246399998664856"/>
      <name val="Calibri"/>
      <family val="2"/>
      <scheme val="minor"/>
    </font>
    <font>
      <sz val="11"/>
      <color theme="6" tint="-0.24651999771595"/>
      <name val="Calibri"/>
      <family val="2"/>
      <scheme val="minor"/>
    </font>
    <font>
      <sz val="11"/>
      <color theme="6" tint="-0.246759995818138"/>
      <name val="Calibri"/>
      <family val="2"/>
      <scheme val="minor"/>
    </font>
    <font>
      <sz val="11"/>
      <color theme="6" tint="-0.246979996562004"/>
      <name val="Calibri"/>
      <family val="2"/>
      <scheme val="minor"/>
    </font>
    <font>
      <sz val="11"/>
      <color theme="6" tint="-0.247069999575615"/>
      <name val="Calibri"/>
      <family val="2"/>
      <scheme val="minor"/>
    </font>
    <font>
      <sz val="11"/>
      <color theme="6" tint="-0.247219994664192"/>
      <name val="Calibri"/>
      <family val="2"/>
      <scheme val="minor"/>
    </font>
    <font>
      <sz val="11"/>
      <color theme="6" tint="-0.247400000691414"/>
      <name val="Calibri"/>
      <family val="2"/>
      <scheme val="minor"/>
    </font>
    <font>
      <sz val="9"/>
      <color theme="1" tint="0.349999994039536"/>
      <name val="Calibri"/>
      <family val="2"/>
      <scheme val="minor"/>
    </font>
    <font>
      <sz val="10"/>
      <color theme="1" tint="0.349999994039536"/>
      <name val="Calibri"/>
      <family val="2"/>
      <scheme val="minor"/>
    </font>
    <font>
      <sz val="14"/>
      <color theme="1" tint="0.349999994039536"/>
      <name val="Calibri"/>
      <family val="2"/>
      <scheme val="minor"/>
    </font>
    <font>
      <sz val="9"/>
      <color theme="1" tint="0.35"/>
      <name val="Calibri"/>
      <family val="2"/>
      <scheme val="minor"/>
    </font>
    <font>
      <sz val="10"/>
      <color theme="1" tint="0.35"/>
      <name val="Calibri"/>
      <family val="2"/>
      <scheme val="minor"/>
    </font>
    <font>
      <sz val="14"/>
      <color theme="1" tint="0.3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60000610352"/>
        <bgColor indexed="64"/>
      </patternFill>
    </fill>
    <fill>
      <patternFill patternType="solid">
        <fgColor theme="6" tint="0.7998600006103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auto="1"/>
      </left>
      <right style="thin">
        <color auto="1"/>
      </right>
      <top/>
      <bottom/>
    </border>
    <border>
      <left style="thin">
        <color theme="0"/>
      </left>
      <right/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/>
      <bottom style="thin">
        <color theme="0"/>
      </bottom>
    </border>
    <border>
      <left style="thin">
        <color rgb="FFABABAB"/>
      </left>
      <right/>
      <top style="thin">
        <color rgb="FFABABAB"/>
      </top>
      <bottom/>
    </border>
    <border>
      <left/>
      <right/>
      <top/>
      <bottom style="thin">
        <color theme="6"/>
      </bottom>
    </border>
    <border>
      <left/>
      <right/>
      <top style="thin">
        <color rgb="FFABABAB"/>
      </top>
      <bottom/>
    </border>
    <border>
      <left/>
      <right style="thin">
        <color rgb="FFABABAB"/>
      </right>
      <top style="thin">
        <color rgb="FFABABAB"/>
      </top>
      <bottom/>
    </border>
    <border>
      <left style="thin">
        <color rgb="FFABABAB"/>
      </left>
      <right/>
      <top/>
      <bottom/>
    </border>
    <border>
      <left/>
      <right style="thin">
        <color rgb="FFABABAB"/>
      </right>
      <top/>
      <bottom/>
    </border>
    <border>
      <left style="thin">
        <color rgb="FFABABAB"/>
      </left>
      <right/>
      <top/>
      <bottom style="thin">
        <color rgb="FFABABAB"/>
      </bottom>
    </border>
    <border>
      <left/>
      <right/>
      <top/>
      <bottom style="thin">
        <color rgb="FFABABAB"/>
      </bottom>
    </border>
    <border>
      <left/>
      <right style="thin">
        <color rgb="FFABABAB"/>
      </right>
      <top/>
      <bottom style="thin">
        <color rgb="FFABABAB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0" fillId="2" borderId="0" applyNumberFormat="0" applyBorder="0" applyAlignment="0" applyProtection="0"/>
    <xf numFmtId="9" fontId="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0" xfId="20"/>
    <xf numFmtId="0" fontId="2" fillId="0" borderId="0" xfId="20" applyAlignment="1">
      <alignment horizontal="center"/>
    </xf>
    <xf numFmtId="0" fontId="2" fillId="0" borderId="1" xfId="20" applyBorder="1"/>
    <xf numFmtId="0" fontId="0" fillId="2" borderId="1" xfId="21" applyBorder="1" applyAlignment="1">
      <alignment horizontal="center" wrapText="1"/>
    </xf>
    <xf numFmtId="0" fontId="2" fillId="0" borderId="1" xfId="20" applyBorder="1" applyAlignment="1">
      <alignment horizontal="center" wrapText="1"/>
    </xf>
    <xf numFmtId="0" fontId="0" fillId="0" borderId="1" xfId="0" applyBorder="1"/>
    <xf numFmtId="0" fontId="0" fillId="2" borderId="1" xfId="21" applyBorder="1"/>
    <xf numFmtId="0" fontId="0" fillId="0" borderId="1" xfId="0" applyBorder="1" applyAlignment="1">
      <alignment horizontal="right"/>
    </xf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indent="4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3" xfId="0" applyBorder="1"/>
    <xf numFmtId="0" fontId="0" fillId="0" borderId="1" xfId="0" applyBorder="1" applyAlignment="1">
      <alignment vertical="center" wrapText="1"/>
    </xf>
    <xf numFmtId="10" fontId="0" fillId="0" borderId="0" xfId="0" applyNumberFormat="1" applyAlignment="1">
      <alignment vertical="center"/>
    </xf>
    <xf numFmtId="0" fontId="0" fillId="0" borderId="4" xfId="0" applyBorder="1"/>
    <xf numFmtId="0" fontId="0" fillId="0" borderId="5" xfId="0" applyBorder="1"/>
    <xf numFmtId="0" fontId="2" fillId="0" borderId="1" xfId="20" applyBorder="1" applyAlignment="1">
      <alignment/>
    </xf>
    <xf numFmtId="0" fontId="0" fillId="0" borderId="1" xfId="0" applyBorder="1" applyAlignment="1">
      <alignment vertical="center"/>
    </xf>
    <xf numFmtId="10" fontId="0" fillId="0" borderId="0" xfId="22" applyNumberFormat="1" applyFont="1"/>
    <xf numFmtId="0" fontId="0" fillId="0" borderId="6" xfId="0" applyBorder="1"/>
    <xf numFmtId="0" fontId="0" fillId="0" borderId="7" xfId="0" applyBorder="1"/>
    <xf numFmtId="164" fontId="0" fillId="0" borderId="0" xfId="0" applyNumberFormat="1"/>
    <xf numFmtId="10" fontId="3" fillId="3" borderId="0" xfId="0" applyNumberFormat="1" applyFont="1" applyFill="1"/>
    <xf numFmtId="10" fontId="3" fillId="0" borderId="0" xfId="0" applyNumberFormat="1" applyFont="1"/>
    <xf numFmtId="10" fontId="4" fillId="0" borderId="0" xfId="0" applyNumberFormat="1" applyFont="1"/>
    <xf numFmtId="0" fontId="0" fillId="0" borderId="8" xfId="0" applyBorder="1"/>
    <xf numFmtId="10" fontId="5" fillId="3" borderId="0" xfId="0" applyNumberFormat="1" applyFont="1" applyFill="1"/>
    <xf numFmtId="10" fontId="6" fillId="0" borderId="0" xfId="0" applyNumberFormat="1" applyFont="1"/>
    <xf numFmtId="10" fontId="7" fillId="3" borderId="0" xfId="0" applyNumberFormat="1" applyFont="1" applyFill="1"/>
    <xf numFmtId="10" fontId="8" fillId="0" borderId="0" xfId="0" applyNumberFormat="1" applyFont="1"/>
    <xf numFmtId="10" fontId="9" fillId="3" borderId="0" xfId="0" applyNumberFormat="1" applyFont="1" applyFill="1"/>
    <xf numFmtId="10" fontId="10" fillId="0" borderId="0" xfId="0" applyNumberFormat="1" applyFont="1"/>
    <xf numFmtId="10" fontId="11" fillId="3" borderId="0" xfId="0" applyNumberFormat="1" applyFont="1" applyFill="1"/>
    <xf numFmtId="10" fontId="12" fillId="0" borderId="0" xfId="0" applyNumberFormat="1" applyFont="1"/>
    <xf numFmtId="10" fontId="13" fillId="3" borderId="0" xfId="0" applyNumberFormat="1" applyFont="1" applyFill="1"/>
    <xf numFmtId="10" fontId="14" fillId="0" borderId="9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Forklarende tekst" xfId="20" builtinId="53"/>
    <cellStyle name="20 % – uthevingsfarge 1" xfId="21" builtinId="30"/>
    <cellStyle name="Prosent" xfId="22" builtinId="5"/>
  </cellStyles>
  <dxfs count="21"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  <alignment horizontal="general" vertical="center" textRotation="0" wrapText="0" shrinkToFit="0" readingOrder="0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</dxf>
    <dxf>
      <numFmt numFmtId="164" formatCode="0.00%"/>
      <alignment horizontal="general" vertical="center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4.xml" /><Relationship Id="rId14" Type="http://schemas.openxmlformats.org/officeDocument/2006/relationships/worksheet" Target="worksheets/sheet2.xml" /><Relationship Id="rId1" Type="http://schemas.openxmlformats.org/officeDocument/2006/relationships/theme" Target="theme/theme1.xml" /><Relationship Id="rId18" Type="http://schemas.openxmlformats.org/officeDocument/2006/relationships/worksheet" Target="worksheets/sheet6.xml" /><Relationship Id="rId24" Type="http://schemas.openxmlformats.org/officeDocument/2006/relationships/sharedStrings" Target="sharedStrings.xml" /><Relationship Id="rId25" Type="http://schemas.openxmlformats.org/officeDocument/2006/relationships/calcChain" Target="calcChain.xml" /><Relationship Id="rId5" Type="http://schemas.openxmlformats.org/officeDocument/2006/relationships/pivotCacheDefinition" Target="pivotCache/pivotCacheDefinition4.xml" /><Relationship Id="rId20" Type="http://schemas.openxmlformats.org/officeDocument/2006/relationships/worksheet" Target="worksheets/sheet8.xml" /><Relationship Id="rId21" Type="http://schemas.openxmlformats.org/officeDocument/2006/relationships/worksheet" Target="worksheets/sheet9.xml" /><Relationship Id="rId22" Type="http://schemas.openxmlformats.org/officeDocument/2006/relationships/worksheet" Target="worksheets/sheet10.xml" /><Relationship Id="rId23" Type="http://schemas.openxmlformats.org/officeDocument/2006/relationships/worksheet" Target="worksheets/sheet11.xml" /><Relationship Id="rId9" Type="http://schemas.openxmlformats.org/officeDocument/2006/relationships/pivotCacheDefinition" Target="pivotCache/pivotCacheDefinition8.xml" /><Relationship Id="rId17" Type="http://schemas.openxmlformats.org/officeDocument/2006/relationships/worksheet" Target="worksheets/sheet5.xml" /><Relationship Id="rId19" Type="http://schemas.openxmlformats.org/officeDocument/2006/relationships/worksheet" Target="worksheets/sheet7.xml" /><Relationship Id="rId6" Type="http://schemas.openxmlformats.org/officeDocument/2006/relationships/pivotCacheDefinition" Target="pivotCache/pivotCacheDefinition5.xml" /><Relationship Id="rId15" Type="http://schemas.openxmlformats.org/officeDocument/2006/relationships/worksheet" Target="worksheets/sheet3.xml" /><Relationship Id="rId2" Type="http://schemas.openxmlformats.org/officeDocument/2006/relationships/pivotCacheDefinition" Target="pivotCache/pivotCacheDefinition1.xml" /><Relationship Id="rId4" Type="http://schemas.openxmlformats.org/officeDocument/2006/relationships/pivotCacheDefinition" Target="pivotCache/pivotCacheDefinition3.xml" /><Relationship Id="rId10" Type="http://schemas.openxmlformats.org/officeDocument/2006/relationships/pivotCacheDefinition" Target="pivotCache/pivotCacheDefinition9.xml" /><Relationship Id="rId11" Type="http://schemas.openxmlformats.org/officeDocument/2006/relationships/pivotCacheDefinition" Target="pivotCache/pivotCacheDefinition10.xml" /><Relationship Id="rId12" Type="http://schemas.openxmlformats.org/officeDocument/2006/relationships/styles" Target="styles.xml" /><Relationship Id="rId13" Type="http://schemas.openxmlformats.org/officeDocument/2006/relationships/worksheet" Target="worksheets/sheet1.xml" /><Relationship Id="rId3" Type="http://schemas.openxmlformats.org/officeDocument/2006/relationships/pivotCacheDefinition" Target="pivotCache/pivotCacheDefinition2.xml" /><Relationship Id="rId7" Type="http://schemas.openxmlformats.org/officeDocument/2006/relationships/pivotCacheDefinition" Target="pivotCache/pivotCacheDefinition6.xml" /><Relationship Id="rId8" Type="http://schemas.openxmlformats.org/officeDocument/2006/relationships/pivotCacheDefinition" Target="pivotCache/pivotCacheDefinition7.xml" 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[0]Data 24-25!Pivottabell2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en-US" sz="1400" b="0" i="0" u="none" baseline="0" kern="1200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Luftveisfunn SØ – øvrig luftveisdiagnostikk – andel påvist luftveisvirus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x"/>
          <c:size val="3"/>
          <c:spPr>
            <a:noFill/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6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7"/>
        <c:spPr>
          <a:ln w="19050" cap="rnd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8"/>
        <c:spPr>
          <a:ln w="19050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9"/>
        <c:spPr>
          <a:ln w="19050" cap="rnd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>
              <a:solidFill>
                <a:schemeClr val="accent4"/>
              </a:solidFill>
            </a:ln>
            <a:effectLst/>
          </c:spPr>
        </c:marker>
      </c:pivotFmt>
      <c:pivotFmt>
        <c:idx val="20"/>
        <c:spPr>
          <a:ln w="19050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21"/>
        <c:spPr>
          <a:ln w="19050" cap="rnd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26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28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29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34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36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37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42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44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45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4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50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52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53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5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58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60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61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6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66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68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69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7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7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7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74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76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77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8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82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84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85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8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90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92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93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9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9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9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98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00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01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0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06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08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09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1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14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16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17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2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22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24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25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2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30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32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33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3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3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3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38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40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41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4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46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48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49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6350" cap="flat" cmpd="sng">
              <a:solidFill>
                <a:schemeClr val="accent1"/>
              </a:solidFill>
            </a:ln>
            <a:effectLst/>
          </c:spPr>
        </c:marker>
      </c:pivotFmt>
      <c:pivotFmt>
        <c:idx val="1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5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square"/>
          <c:size val="3"/>
          <c:spPr>
            <a:solidFill>
              <a:schemeClr val="accent5"/>
            </a:solidFill>
            <a:ln w="9525" cap="flat" cmpd="sng">
              <a:solidFill>
                <a:schemeClr val="accent5"/>
              </a:solidFill>
            </a:ln>
            <a:effectLst/>
          </c:spPr>
        </c:marker>
      </c:pivotFmt>
      <c:pivotFmt>
        <c:idx val="154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 cap="flat" cmpd="sng">
              <a:solidFill>
                <a:schemeClr val="accent6"/>
              </a:solidFill>
            </a:ln>
            <a:effectLst/>
          </c:spPr>
        </c:marker>
      </c:pivotFmt>
      <c:pivotFmt>
        <c:idx val="1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triangle"/>
          <c:size val="3"/>
          <c:spPr>
            <a:solidFill>
              <a:schemeClr val="accent4">
                <a:alpha val="95000"/>
              </a:schemeClr>
            </a:solidFill>
            <a:ln w="6350" cap="flat" cmpd="sng">
              <a:solidFill>
                <a:schemeClr val="accent4"/>
              </a:solidFill>
            </a:ln>
            <a:effectLst/>
          </c:spPr>
        </c:marker>
      </c:pivotFmt>
      <c:pivotFmt>
        <c:idx val="156"/>
        <c:spPr>
          <a:ln w="19050" cap="rnd" cmpd="sng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  <a:lumOff val="40000"/>
              </a:schemeClr>
            </a:solidFill>
            <a:ln w="9525" cap="flat" cmpd="sng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157"/>
        <c:spPr>
          <a:ln w="19050" cap="rnd" cmpd="sng">
            <a:solidFill>
              <a:schemeClr val="accent2">
                <a:lumMod val="40000"/>
                <a:lumOff val="6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40000"/>
                <a:lumOff val="60000"/>
              </a:schemeClr>
            </a:solidFill>
            <a:ln w="9525" cap="flat" cmpd="sng">
              <a:solidFill>
                <a:schemeClr val="accent2">
                  <a:lumMod val="40000"/>
                  <a:lumOff val="60000"/>
                  <a:alpha val="97000"/>
                </a:schemeClr>
              </a:solidFill>
            </a:ln>
            <a:effectLst/>
          </c:spPr>
        </c:marker>
      </c:pivotFmt>
      <c:pivotFmt>
        <c:idx val="158"/>
      </c:pivotFmt>
      <c:pivotFmt>
        <c:idx val="159"/>
      </c:pivotFmt>
      <c:pivotFmt>
        <c:idx val="160"/>
      </c:pivotFmt>
      <c:pivotFmt>
        <c:idx val="161"/>
      </c:pivotFmt>
      <c:pivotFmt>
        <c:idx val="162"/>
      </c:pivotFmt>
      <c:pivotFmt>
        <c:idx val="163"/>
      </c:pivotFmt>
      <c:pivotFmt>
        <c:idx val="164"/>
      </c:pivotFmt>
      <c:pivotFmt>
        <c:idx val="165"/>
      </c:pivotFmt>
      <c:pivotFmt>
        <c:idx val="166"/>
      </c:pivotFmt>
      <c:pivotFmt>
        <c:idx val="167"/>
      </c:pivotFmt>
      <c:pivotFmt>
        <c:idx val="168"/>
      </c:pivotFmt>
      <c:pivotFmt>
        <c:idx val="169"/>
      </c:pivotFmt>
      <c:pivotFmt>
        <c:idx val="170"/>
      </c:pivotFmt>
      <c:pivotFmt>
        <c:idx val="171"/>
      </c:pivotFmt>
      <c:pivotFmt>
        <c:idx val="172"/>
      </c:pivotFmt>
      <c:pivotFmt>
        <c:idx val="173"/>
      </c:pivotFmt>
      <c:pivotFmt>
        <c:idx val="174"/>
      </c:pivotFmt>
      <c:pivotFmt>
        <c:idx val="175"/>
      </c:pivotFmt>
      <c:pivotFmt>
        <c:idx val="176"/>
      </c:pivotFmt>
      <c:pivotFmt>
        <c:idx val="177"/>
      </c:pivotFmt>
      <c:pivotFmt>
        <c:idx val="178"/>
      </c:pivotFmt>
      <c:pivotFmt>
        <c:idx val="179"/>
      </c:pivotFmt>
      <c:pivotFmt>
        <c:idx val="180"/>
      </c:pivotFmt>
      <c:pivotFmt>
        <c:idx val="181"/>
      </c:pivotFmt>
      <c:pivotFmt>
        <c:idx val="182"/>
      </c:pivotFmt>
      <c:pivotFmt>
        <c:idx val="183"/>
      </c:pivotFmt>
      <c:pivotFmt>
        <c:idx val="184"/>
      </c:pivotFmt>
      <c:pivotFmt>
        <c:idx val="185"/>
      </c:pivotFmt>
      <c:pivotFmt>
        <c:idx val="186"/>
      </c:pivotFmt>
      <c:pivotFmt>
        <c:idx val="187"/>
      </c:pivotFmt>
      <c:pivotFmt>
        <c:idx val="188"/>
      </c:pivotFmt>
      <c:pivotFmt>
        <c:idx val="189"/>
      </c:pivotFmt>
      <c:pivotFmt>
        <c:idx val="190"/>
      </c:pivotFmt>
      <c:pivotFmt>
        <c:idx val="191"/>
      </c:pivotFmt>
      <c:pivotFmt>
        <c:idx val="192"/>
      </c:pivotFmt>
      <c:pivotFmt>
        <c:idx val="193"/>
      </c:pivotFmt>
      <c:pivotFmt>
        <c:idx val="194"/>
      </c:pivotFmt>
      <c:pivotFmt>
        <c:idx val="195"/>
      </c:pivotFmt>
      <c:pivotFmt>
        <c:idx val="196"/>
      </c:pivotFmt>
      <c:pivotFmt>
        <c:idx val="197"/>
      </c:pivotFmt>
      <c:pivotFmt>
        <c:idx val="198"/>
      </c:pivotFmt>
      <c:pivotFmt>
        <c:idx val="199"/>
      </c:pivotFmt>
      <c:pivotFmt>
        <c:idx val="200"/>
      </c:pivotFmt>
      <c:pivotFmt>
        <c:idx val="201"/>
      </c:pivotFmt>
      <c:pivotFmt>
        <c:idx val="202"/>
      </c:pivotFmt>
      <c:pivotFmt>
        <c:idx val="203"/>
      </c:pivotFmt>
      <c:pivotFmt>
        <c:idx val="204"/>
      </c:pivotFmt>
      <c:pivotFmt>
        <c:idx val="205"/>
      </c:pivotFmt>
      <c:pivotFmt>
        <c:idx val="206"/>
      </c:pivotFmt>
      <c:pivotFmt>
        <c:idx val="207"/>
      </c:pivotFmt>
      <c:pivotFmt>
        <c:idx val="208"/>
      </c:pivotFmt>
      <c:pivotFmt>
        <c:idx val="209"/>
      </c:pivotFmt>
      <c:pivotFmt>
        <c:idx val="210"/>
      </c:pivotFmt>
      <c:pivotFmt>
        <c:idx val="211"/>
      </c:pivotFmt>
      <c:pivotFmt>
        <c:idx val="212"/>
      </c:pivotFmt>
      <c:pivotFmt>
        <c:idx val="213"/>
      </c:pivotFmt>
      <c:pivotFmt>
        <c:idx val="214"/>
      </c:pivotFmt>
      <c:pivotFmt>
        <c:idx val="215"/>
      </c:pivotFmt>
      <c:pivotFmt>
        <c:idx val="216"/>
      </c:pivotFmt>
      <c:pivotFmt>
        <c:idx val="217"/>
      </c:pivotFmt>
      <c:pivotFmt>
        <c:idx val="218"/>
      </c:pivotFmt>
      <c:pivotFmt>
        <c:idx val="219"/>
      </c:pivotFmt>
      <c:pivotFmt>
        <c:idx val="220"/>
      </c:pivotFmt>
      <c:pivotFmt>
        <c:idx val="221"/>
      </c:pivotFmt>
      <c:pivotFmt>
        <c:idx val="222"/>
      </c:pivotFmt>
      <c:pivotFmt>
        <c:idx val="223"/>
      </c:pivotFmt>
      <c:pivotFmt>
        <c:idx val="224"/>
      </c:pivotFmt>
      <c:pivotFmt>
        <c:idx val="225"/>
      </c:pivotFmt>
      <c:pivotFmt>
        <c:idx val="226"/>
      </c:pivotFmt>
      <c:pivotFmt>
        <c:idx val="227"/>
      </c:pivotFmt>
      <c:pivotFmt>
        <c:idx val="228"/>
      </c:pivotFmt>
      <c:pivotFmt>
        <c:idx val="229"/>
      </c:pivotFmt>
      <c:pivotFmt>
        <c:idx val="230"/>
      </c:pivotFmt>
      <c:pivotFmt>
        <c:idx val="231"/>
      </c:pivotFmt>
      <c:pivotFmt>
        <c:idx val="232"/>
      </c:pivotFmt>
      <c:pivotFmt>
        <c:idx val="233"/>
      </c:pivotFmt>
      <c:pivotFmt>
        <c:idx val="234"/>
      </c:pivotFmt>
      <c:pivotFmt>
        <c:idx val="235"/>
      </c:pivotFmt>
      <c:pivotFmt>
        <c:idx val="236"/>
      </c:pivotFmt>
      <c:pivotFmt>
        <c:idx val="237"/>
      </c:pivotFmt>
      <c:pivotFmt>
        <c:idx val="238"/>
      </c:pivotFmt>
      <c:pivotFmt>
        <c:idx val="239"/>
      </c:pivotFmt>
      <c:pivotFmt>
        <c:idx val="240"/>
      </c:pivotFmt>
      <c:pivotFmt>
        <c:idx val="241"/>
      </c:pivotFmt>
      <c:pivotFmt>
        <c:idx val="242"/>
      </c:pivotFmt>
      <c:pivotFmt>
        <c:idx val="243"/>
      </c:pivotFmt>
      <c:pivotFmt>
        <c:idx val="244"/>
      </c:pivotFmt>
      <c:pivotFmt>
        <c:idx val="245"/>
      </c:pivotFmt>
      <c:pivotFmt>
        <c:idx val="246"/>
      </c:pivotFmt>
      <c:pivotFmt>
        <c:idx val="247"/>
      </c:pivotFmt>
      <c:pivotFmt>
        <c:idx val="248"/>
      </c:pivotFmt>
      <c:pivotFmt>
        <c:idx val="249"/>
      </c:pivotFmt>
      <c:pivotFmt>
        <c:idx val="250"/>
      </c:pivotFmt>
      <c:pivotFmt>
        <c:idx val="251"/>
      </c:pivotFmt>
      <c:pivotFmt>
        <c:idx val="252"/>
      </c:pivotFmt>
      <c:pivotFmt>
        <c:idx val="253"/>
      </c:pivotFmt>
      <c:pivotFmt>
        <c:idx val="254"/>
      </c:pivotFmt>
      <c:pivotFmt>
        <c:idx val="255"/>
      </c:pivotFmt>
      <c:pivotFmt>
        <c:idx val="256"/>
      </c:pivotFmt>
      <c:pivotFmt>
        <c:idx val="257"/>
      </c:pivotFmt>
      <c:pivotFmt>
        <c:idx val="258"/>
      </c:pivotFmt>
      <c:pivotFmt>
        <c:idx val="259"/>
      </c:pivotFmt>
      <c:pivotFmt>
        <c:idx val="260"/>
      </c:pivotFmt>
      <c:pivotFmt>
        <c:idx val="261"/>
      </c:pivotFmt>
      <c:pivotFmt>
        <c:idx val="262"/>
      </c:pivotFmt>
      <c:pivotFmt>
        <c:idx val="263"/>
      </c:pivotFmt>
      <c:pivotFmt>
        <c:idx val="264"/>
      </c:pivotFmt>
      <c:pivotFmt>
        <c:idx val="265"/>
      </c:pivotFmt>
      <c:pivotFmt>
        <c:idx val="266"/>
      </c:pivotFmt>
      <c:pivotFmt>
        <c:idx val="267"/>
      </c:pivotFmt>
      <c:pivotFmt>
        <c:idx val="268"/>
      </c:pivotFmt>
      <c:pivotFmt>
        <c:idx val="269"/>
      </c:pivotFmt>
      <c:pivotFmt>
        <c:idx val="270"/>
      </c:pivotFmt>
      <c:pivotFmt>
        <c:idx val="271"/>
      </c:pivotFmt>
      <c:pivotFmt>
        <c:idx val="272"/>
      </c:pivotFmt>
      <c:pivotFmt>
        <c:idx val="273"/>
      </c:pivotFmt>
      <c:pivotFmt>
        <c:idx val="274"/>
      </c:pivotFmt>
      <c:pivotFmt>
        <c:idx val="275"/>
      </c:pivotFmt>
      <c:pivotFmt>
        <c:idx val="276"/>
      </c:pivotFmt>
      <c:pivotFmt>
        <c:idx val="277"/>
      </c:pivotFmt>
      <c:pivotFmt>
        <c:idx val="278"/>
      </c:pivotFmt>
      <c:pivotFmt>
        <c:idx val="279"/>
      </c:pivotFmt>
      <c:pivotFmt>
        <c:idx val="280"/>
      </c:pivotFmt>
      <c:pivotFmt>
        <c:idx val="281"/>
      </c:pivotFmt>
      <c:pivotFmt>
        <c:idx val="282"/>
      </c:pivotFmt>
      <c:pivotFmt>
        <c:idx val="283"/>
      </c:pivotFmt>
      <c:pivotFmt>
        <c:idx val="284"/>
      </c:pivotFmt>
      <c:pivotFmt>
        <c:idx val="285"/>
      </c:pivotFmt>
      <c:pivotFmt>
        <c:idx val="286"/>
      </c:pivotFmt>
      <c:pivotFmt>
        <c:idx val="287"/>
      </c:pivotFmt>
      <c:pivotFmt>
        <c:idx val="288"/>
      </c:pivotFmt>
      <c:pivotFmt>
        <c:idx val="289"/>
      </c:pivotFmt>
      <c:pivotFmt>
        <c:idx val="290"/>
      </c:pivotFmt>
      <c:pivotFmt>
        <c:idx val="291"/>
      </c:pivotFmt>
      <c:pivotFmt>
        <c:idx val="292"/>
      </c:pivotFmt>
      <c:pivotFmt>
        <c:idx val="293"/>
      </c:pivotFmt>
      <c:pivotFmt>
        <c:idx val="294"/>
      </c:pivotFmt>
      <c:pivotFmt>
        <c:idx val="295"/>
      </c:pivotFmt>
      <c:pivotFmt>
        <c:idx val="296"/>
      </c:pivotFmt>
      <c:pivotFmt>
        <c:idx val="297"/>
      </c:pivotFmt>
      <c:pivotFmt>
        <c:idx val="298"/>
      </c:pivotFmt>
      <c:pivotFmt>
        <c:idx val="299"/>
      </c:pivotFmt>
      <c:pivotFmt>
        <c:idx val="300"/>
      </c:pivotFmt>
      <c:pivotFmt>
        <c:idx val="301"/>
      </c:pivotFmt>
      <c:pivotFmt>
        <c:idx val="302"/>
      </c:pivotFmt>
      <c:pivotFmt>
        <c:idx val="303"/>
      </c:pivotFmt>
      <c:pivotFmt>
        <c:idx val="304"/>
      </c:pivotFmt>
      <c:pivotFmt>
        <c:idx val="305"/>
      </c:pivotFmt>
      <c:pivotFmt>
        <c:idx val="306"/>
      </c:pivotFmt>
      <c:pivotFmt>
        <c:idx val="307"/>
      </c:pivotFmt>
      <c:pivotFmt>
        <c:idx val="308"/>
      </c:pivotFmt>
      <c:pivotFmt>
        <c:idx val="309"/>
      </c:pivotFmt>
      <c:pivotFmt>
        <c:idx val="310"/>
      </c:pivotFmt>
      <c:pivotFmt>
        <c:idx val="311"/>
      </c:pivotFmt>
      <c:pivotFmt>
        <c:idx val="312"/>
      </c:pivotFmt>
      <c:pivotFmt>
        <c:idx val="313"/>
      </c:pivotFmt>
      <c:pivotFmt>
        <c:idx val="314"/>
      </c:pivotFmt>
      <c:pivotFmt>
        <c:idx val="315"/>
      </c:pivotFmt>
      <c:pivotFmt>
        <c:idx val="316"/>
      </c:pivotFmt>
      <c:pivotFmt>
        <c:idx val="317"/>
      </c:pivotFmt>
      <c:pivotFmt>
        <c:idx val="318"/>
      </c:pivotFmt>
      <c:pivotFmt>
        <c:idx val="319"/>
      </c:pivotFmt>
      <c:pivotFmt>
        <c:idx val="320"/>
      </c:pivotFmt>
      <c:pivotFmt>
        <c:idx val="321"/>
      </c:pivotFmt>
      <c:pivotFmt>
        <c:idx val="322"/>
      </c:pivotFmt>
      <c:pivotFmt>
        <c:idx val="323"/>
      </c:pivotFmt>
      <c:pivotFmt>
        <c:idx val="324"/>
      </c:pivotFmt>
      <c:pivotFmt>
        <c:idx val="325"/>
      </c:pivotFmt>
      <c:pivotFmt>
        <c:idx val="326"/>
      </c:pivotFmt>
      <c:pivotFmt>
        <c:idx val="327"/>
      </c:pivotFmt>
      <c:pivotFmt>
        <c:idx val="328"/>
      </c:pivotFmt>
      <c:pivotFmt>
        <c:idx val="329"/>
      </c:pivotFmt>
      <c:pivotFmt>
        <c:idx val="330"/>
      </c:pivotFmt>
      <c:pivotFmt>
        <c:idx val="331"/>
      </c:pivotFmt>
      <c:pivotFmt>
        <c:idx val="332"/>
      </c:pivotFmt>
      <c:pivotFmt>
        <c:idx val="333"/>
      </c:pivotFmt>
      <c:pivotFmt>
        <c:idx val="334"/>
      </c:pivotFmt>
      <c:pivotFmt>
        <c:idx val="335"/>
      </c:pivotFmt>
      <c:pivotFmt>
        <c:idx val="336"/>
      </c:pivotFmt>
      <c:pivotFmt>
        <c:idx val="337"/>
      </c:pivotFmt>
      <c:pivotFmt>
        <c:idx val="338"/>
      </c:pivotFmt>
      <c:pivotFmt>
        <c:idx val="339"/>
      </c:pivotFmt>
      <c:pivotFmt>
        <c:idx val="340"/>
      </c:pivotFmt>
      <c:pivotFmt>
        <c:idx val="341"/>
      </c:pivotFmt>
      <c:pivotFmt>
        <c:idx val="342"/>
      </c:pivotFmt>
      <c:pivotFmt>
        <c:idx val="343"/>
      </c:pivotFmt>
      <c:pivotFmt>
        <c:idx val="344"/>
      </c:pivotFmt>
      <c:pivotFmt>
        <c:idx val="345"/>
      </c:pivotFmt>
      <c:pivotFmt>
        <c:idx val="346"/>
      </c:pivotFmt>
      <c:pivotFmt>
        <c:idx val="347"/>
      </c:pivotFmt>
      <c:pivotFmt>
        <c:idx val="348"/>
      </c:pivotFmt>
      <c:pivotFmt>
        <c:idx val="349"/>
      </c:pivotFmt>
      <c:pivotFmt>
        <c:idx val="350"/>
      </c:pivotFmt>
      <c:pivotFmt>
        <c:idx val="351"/>
      </c:pivotFmt>
      <c:pivotFmt>
        <c:idx val="352"/>
      </c:pivotFmt>
      <c:pivotFmt>
        <c:idx val="353"/>
      </c:pivotFmt>
      <c:pivotFmt>
        <c:idx val="354"/>
      </c:pivotFmt>
      <c:pivotFmt>
        <c:idx val="355"/>
      </c:pivotFmt>
      <c:pivotFmt>
        <c:idx val="356"/>
      </c:pivotFmt>
      <c:pivotFmt>
        <c:idx val="357"/>
      </c:pivotFmt>
      <c:pivotFmt>
        <c:idx val="358"/>
      </c:pivotFmt>
      <c:pivotFmt>
        <c:idx val="359"/>
      </c:pivotFmt>
      <c:pivotFmt>
        <c:idx val="360"/>
      </c:pivotFmt>
      <c:pivotFmt>
        <c:idx val="361"/>
      </c:pivotFmt>
      <c:pivotFmt>
        <c:idx val="362"/>
      </c:pivotFmt>
      <c:pivotFmt>
        <c:idx val="363"/>
      </c:pivotFmt>
      <c:pivotFmt>
        <c:idx val="364"/>
      </c:pivotFmt>
      <c:pivotFmt>
        <c:idx val="365"/>
      </c:pivotFmt>
      <c:pivotFmt>
        <c:idx val="366"/>
      </c:pivotFmt>
      <c:pivotFmt>
        <c:idx val="367"/>
      </c:pivotFmt>
      <c:pivotFmt>
        <c:idx val="368"/>
      </c:pivotFmt>
      <c:pivotFmt>
        <c:idx val="369"/>
      </c:pivotFmt>
      <c:pivotFmt>
        <c:idx val="370"/>
      </c:pivotFmt>
      <c:pivotFmt>
        <c:idx val="371"/>
      </c:pivotFmt>
      <c:pivotFmt>
        <c:idx val="372"/>
      </c:pivotFmt>
      <c:pivotFmt>
        <c:idx val="373"/>
      </c:pivotFmt>
      <c:pivotFmt>
        <c:idx val="374"/>
      </c:pivotFmt>
      <c:pivotFmt>
        <c:idx val="375"/>
      </c:pivotFmt>
      <c:pivotFmt>
        <c:idx val="376"/>
      </c:pivotFmt>
      <c:pivotFmt>
        <c:idx val="377"/>
      </c:pivotFmt>
      <c:pivotFmt>
        <c:idx val="378"/>
      </c:pivotFmt>
      <c:pivotFmt>
        <c:idx val="379"/>
      </c:pivotFmt>
      <c:pivotFmt>
        <c:idx val="380"/>
      </c:pivotFmt>
      <c:pivotFmt>
        <c:idx val="381"/>
      </c:pivotFmt>
      <c:pivotFmt>
        <c:idx val="382"/>
      </c:pivotFmt>
      <c:pivotFmt>
        <c:idx val="383"/>
      </c:pivotFmt>
      <c:pivotFmt>
        <c:idx val="384"/>
      </c:pivotFmt>
      <c:pivotFmt>
        <c:idx val="385"/>
      </c:pivotFmt>
      <c:pivotFmt>
        <c:idx val="386"/>
      </c:pivotFmt>
      <c:pivotFmt>
        <c:idx val="387"/>
      </c:pivotFmt>
      <c:pivotFmt>
        <c:idx val="388"/>
      </c:pivotFmt>
      <c:pivotFmt>
        <c:idx val="389"/>
      </c:pivotFmt>
      <c:pivotFmt>
        <c:idx val="390"/>
      </c:pivotFmt>
      <c:pivotFmt>
        <c:idx val="391"/>
      </c:pivotFmt>
      <c:pivotFmt>
        <c:idx val="392"/>
      </c:pivotFmt>
      <c:pivotFmt>
        <c:idx val="393"/>
      </c:pivotFmt>
      <c:pivotFmt>
        <c:idx val="394"/>
      </c:pivotFmt>
      <c:pivotFmt>
        <c:idx val="395"/>
      </c:pivotFmt>
      <c:pivotFmt>
        <c:idx val="396"/>
      </c:pivotFmt>
      <c:pivotFmt>
        <c:idx val="397"/>
      </c:pivotFmt>
      <c:pivotFmt>
        <c:idx val="398"/>
      </c:pivotFmt>
      <c:pivotFmt>
        <c:idx val="399"/>
      </c:pivotFmt>
      <c:pivotFmt>
        <c:idx val="400"/>
      </c:pivotFmt>
      <c:pivotFmt>
        <c:idx val="401"/>
      </c:pivotFmt>
      <c:pivotFmt>
        <c:idx val="402"/>
      </c:pivotFmt>
      <c:pivotFmt>
        <c:idx val="403"/>
      </c:pivotFmt>
      <c:pivotFmt>
        <c:idx val="404"/>
      </c:pivotFmt>
      <c:pivotFmt>
        <c:idx val="405"/>
      </c:pivotFmt>
      <c:pivotFmt>
        <c:idx val="406"/>
      </c:pivotFmt>
      <c:pivotFmt>
        <c:idx val="407"/>
      </c:pivotFmt>
      <c:pivotFmt>
        <c:idx val="408"/>
      </c:pivotFmt>
      <c:pivotFmt>
        <c:idx val="409"/>
      </c:pivotFmt>
      <c:pivotFmt>
        <c:idx val="410"/>
      </c:pivotFmt>
      <c:pivotFmt>
        <c:idx val="411"/>
      </c:pivotFmt>
      <c:pivotFmt>
        <c:idx val="412"/>
      </c:pivotFmt>
      <c:pivotFmt>
        <c:idx val="413"/>
      </c:pivotFmt>
      <c:pivotFmt>
        <c:idx val="414"/>
      </c:pivotFmt>
      <c:pivotFmt>
        <c:idx val="415"/>
      </c:pivotFmt>
      <c:pivotFmt>
        <c:idx val="416"/>
      </c:pivotFmt>
      <c:pivotFmt>
        <c:idx val="417"/>
      </c:pivotFmt>
      <c:pivotFmt>
        <c:idx val="418"/>
      </c:pivotFmt>
      <c:pivotFmt>
        <c:idx val="419"/>
      </c:pivotFmt>
      <c:pivotFmt>
        <c:idx val="420"/>
      </c:pivotFmt>
      <c:pivotFmt>
        <c:idx val="421"/>
      </c:pivotFmt>
      <c:pivotFmt>
        <c:idx val="422"/>
      </c:pivotFmt>
      <c:pivotFmt>
        <c:idx val="423"/>
      </c:pivotFmt>
      <c:pivotFmt>
        <c:idx val="424"/>
      </c:pivotFmt>
      <c:pivotFmt>
        <c:idx val="425"/>
      </c:pivotFmt>
      <c:pivotFmt>
        <c:idx val="426"/>
      </c:pivotFmt>
      <c:pivotFmt>
        <c:idx val="427"/>
      </c:pivotFmt>
      <c:pivotFmt>
        <c:idx val="428"/>
      </c:pivotFmt>
      <c:pivotFmt>
        <c:idx val="429"/>
      </c:pivotFmt>
      <c:pivotFmt>
        <c:idx val="430"/>
      </c:pivotFmt>
      <c:pivotFmt>
        <c:idx val="431"/>
      </c:pivotFmt>
      <c:pivotFmt>
        <c:idx val="432"/>
      </c:pivotFmt>
      <c:pivotFmt>
        <c:idx val="433"/>
      </c:pivotFmt>
      <c:pivotFmt>
        <c:idx val="434"/>
      </c:pivotFmt>
      <c:pivotFmt>
        <c:idx val="435"/>
      </c:pivotFmt>
      <c:pivotFmt>
        <c:idx val="436"/>
      </c:pivotFmt>
      <c:pivotFmt>
        <c:idx val="437"/>
      </c:pivotFmt>
      <c:pivotFmt>
        <c:idx val="438"/>
      </c:pivotFmt>
      <c:pivotFmt>
        <c:idx val="439"/>
      </c:pivotFmt>
      <c:pivotFmt>
        <c:idx val="440"/>
      </c:pivotFmt>
      <c:pivotFmt>
        <c:idx val="441"/>
      </c:pivotFmt>
      <c:pivotFmt>
        <c:idx val="442"/>
      </c:pivotFmt>
      <c:pivotFmt>
        <c:idx val="443"/>
      </c:pivotFmt>
      <c:pivotFmt>
        <c:idx val="444"/>
      </c:pivotFmt>
      <c:pivotFmt>
        <c:idx val="445"/>
      </c:pivotFmt>
      <c:pivotFmt>
        <c:idx val="446"/>
      </c:pivotFmt>
      <c:pivotFmt>
        <c:idx val="447"/>
      </c:pivotFmt>
      <c:pivotFmt>
        <c:idx val="448"/>
      </c:pivotFmt>
      <c:pivotFmt>
        <c:idx val="449"/>
      </c:pivotFmt>
      <c:pivotFmt>
        <c:idx val="450"/>
      </c:pivotFmt>
      <c:pivotFmt>
        <c:idx val="451"/>
      </c:pivotFmt>
      <c:pivotFmt>
        <c:idx val="452"/>
      </c:pivotFmt>
      <c:pivotFmt>
        <c:idx val="453"/>
      </c:pivotFmt>
      <c:pivotFmt>
        <c:idx val="454"/>
      </c:pivotFmt>
      <c:pivotFmt>
        <c:idx val="455"/>
      </c:pivotFmt>
      <c:pivotFmt>
        <c:idx val="456"/>
      </c:pivotFmt>
      <c:pivotFmt>
        <c:idx val="457"/>
      </c:pivotFmt>
      <c:pivotFmt>
        <c:idx val="458"/>
      </c:pivotFmt>
      <c:pivotFmt>
        <c:idx val="459"/>
      </c:pivotFmt>
      <c:pivotFmt>
        <c:idx val="460"/>
      </c:pivotFmt>
      <c:pivotFmt>
        <c:idx val="461"/>
      </c:pivotFmt>
      <c:pivotFmt>
        <c:idx val="462"/>
      </c:pivotFmt>
      <c:pivotFmt>
        <c:idx val="463"/>
      </c:pivotFmt>
      <c:pivotFmt>
        <c:idx val="464"/>
      </c:pivotFmt>
      <c:pivotFmt>
        <c:idx val="465"/>
      </c:pivotFmt>
      <c:pivotFmt>
        <c:idx val="466"/>
      </c:pivotFmt>
      <c:pivotFmt>
        <c:idx val="467"/>
      </c:pivotFmt>
      <c:pivotFmt>
        <c:idx val="468"/>
      </c:pivotFmt>
      <c:pivotFmt>
        <c:idx val="469"/>
      </c:pivotFmt>
      <c:pivotFmt>
        <c:idx val="470"/>
      </c:pivotFmt>
      <c:pivotFmt>
        <c:idx val="471"/>
      </c:pivotFmt>
      <c:pivotFmt>
        <c:idx val="472"/>
      </c:pivotFmt>
      <c:pivotFmt>
        <c:idx val="473"/>
      </c:pivotFmt>
      <c:pivotFmt>
        <c:idx val="474"/>
      </c:pivotFmt>
      <c:pivotFmt>
        <c:idx val="475"/>
      </c:pivotFmt>
      <c:pivotFmt>
        <c:idx val="476"/>
      </c:pivotFmt>
      <c:pivotFmt>
        <c:idx val="477"/>
      </c:pivotFmt>
      <c:pivotFmt>
        <c:idx val="478"/>
      </c:pivotFmt>
      <c:pivotFmt>
        <c:idx val="479"/>
      </c:pivotFmt>
      <c:pivotFmt>
        <c:idx val="480"/>
      </c:pivotFmt>
      <c:pivotFmt>
        <c:idx val="481"/>
      </c:pivotFmt>
      <c:pivotFmt>
        <c:idx val="482"/>
      </c:pivotFmt>
      <c:pivotFmt>
        <c:idx val="483"/>
      </c:pivotFmt>
      <c:pivotFmt>
        <c:idx val="484"/>
      </c:pivotFmt>
      <c:pivotFmt>
        <c:idx val="485"/>
      </c:pivotFmt>
      <c:pivotFmt>
        <c:idx val="486"/>
      </c:pivotFmt>
      <c:pivotFmt>
        <c:idx val="487"/>
      </c:pivotFmt>
      <c:pivotFmt>
        <c:idx val="488"/>
      </c:pivotFmt>
      <c:pivotFmt>
        <c:idx val="489"/>
      </c:pivotFmt>
      <c:pivotFmt>
        <c:idx val="490"/>
      </c:pivotFmt>
      <c:pivotFmt>
        <c:idx val="491"/>
      </c:pivotFmt>
      <c:pivotFmt>
        <c:idx val="492"/>
      </c:pivotFmt>
      <c:pivotFmt>
        <c:idx val="493"/>
      </c:pivotFmt>
      <c:pivotFmt>
        <c:idx val="494"/>
      </c:pivotFmt>
      <c:pivotFmt>
        <c:idx val="495"/>
      </c:pivotFmt>
      <c:pivotFmt>
        <c:idx val="496"/>
      </c:pivotFmt>
      <c:pivotFmt>
        <c:idx val="497"/>
      </c:pivotFmt>
      <c:pivotFmt>
        <c:idx val="498"/>
      </c:pivotFmt>
      <c:pivotFmt>
        <c:idx val="499"/>
      </c:pivotFmt>
      <c:pivotFmt>
        <c:idx val="500"/>
      </c:pivotFmt>
      <c:pivotFmt>
        <c:idx val="501"/>
      </c:pivotFmt>
      <c:pivotFmt>
        <c:idx val="502"/>
      </c:pivotFmt>
      <c:pivotFmt>
        <c:idx val="503"/>
      </c:pivotFmt>
      <c:pivotFmt>
        <c:idx val="504"/>
      </c:pivotFmt>
      <c:pivotFmt>
        <c:idx val="505"/>
      </c:pivotFmt>
      <c:pivotFmt>
        <c:idx val="506"/>
      </c:pivotFmt>
      <c:pivotFmt>
        <c:idx val="507"/>
      </c:pivotFmt>
      <c:pivotFmt>
        <c:idx val="508"/>
      </c:pivotFmt>
      <c:pivotFmt>
        <c:idx val="509"/>
      </c:pivotFmt>
      <c:pivotFmt>
        <c:idx val="510"/>
      </c:pivotFmt>
      <c:pivotFmt>
        <c:idx val="511"/>
      </c:pivotFmt>
      <c:pivotFmt>
        <c:idx val="512"/>
      </c:pivotFmt>
      <c:pivotFmt>
        <c:idx val="513"/>
      </c:pivotFmt>
      <c:pivotFmt>
        <c:idx val="514"/>
      </c:pivotFmt>
      <c:pivotFmt>
        <c:idx val="515"/>
      </c:pivotFmt>
      <c:pivotFmt>
        <c:idx val="516"/>
      </c:pivotFmt>
      <c:pivotFmt>
        <c:idx val="517"/>
      </c:pivotFmt>
      <c:pivotFmt>
        <c:idx val="518"/>
      </c:pivotFmt>
      <c:pivotFmt>
        <c:idx val="519"/>
      </c:pivotFmt>
      <c:pivotFmt>
        <c:idx val="520"/>
      </c:pivotFmt>
      <c:pivotFmt>
        <c:idx val="521"/>
      </c:pivotFmt>
      <c:pivotFmt>
        <c:idx val="522"/>
      </c:pivotFmt>
      <c:pivotFmt>
        <c:idx val="523"/>
      </c:pivotFmt>
      <c:pivotFmt>
        <c:idx val="524"/>
      </c:pivotFmt>
      <c:pivotFmt>
        <c:idx val="525"/>
      </c:pivotFmt>
      <c:pivotFmt>
        <c:idx val="526"/>
      </c:pivotFmt>
      <c:pivotFmt>
        <c:idx val="527"/>
      </c:pivotFmt>
      <c:pivotFmt>
        <c:idx val="528"/>
      </c:pivotFmt>
      <c:pivotFmt>
        <c:idx val="529"/>
      </c:pivotFmt>
      <c:pivotFmt>
        <c:idx val="530"/>
      </c:pivotFmt>
      <c:pivotFmt>
        <c:idx val="531"/>
      </c:pivotFmt>
      <c:pivotFmt>
        <c:idx val="532"/>
      </c:pivotFmt>
      <c:pivotFmt>
        <c:idx val="533"/>
      </c:pivotFmt>
      <c:pivotFmt>
        <c:idx val="534"/>
      </c:pivotFmt>
      <c:pivotFmt>
        <c:idx val="535"/>
      </c:pivotFmt>
      <c:pivotFmt>
        <c:idx val="536"/>
      </c:pivotFmt>
      <c:pivotFmt>
        <c:idx val="537"/>
      </c:pivotFmt>
      <c:pivotFmt>
        <c:idx val="538"/>
      </c:pivotFmt>
      <c:pivotFmt>
        <c:idx val="539"/>
      </c:pivotFmt>
      <c:pivotFmt>
        <c:idx val="540"/>
      </c:pivotFmt>
      <c:pivotFmt>
        <c:idx val="541"/>
      </c:pivotFmt>
      <c:pivotFmt>
        <c:idx val="542"/>
      </c:pivotFmt>
      <c:pivotFmt>
        <c:idx val="543"/>
      </c:pivotFmt>
      <c:pivotFmt>
        <c:idx val="544"/>
      </c:pivotFmt>
      <c:pivotFmt>
        <c:idx val="545"/>
      </c:pivotFmt>
      <c:pivotFmt>
        <c:idx val="546"/>
      </c:pivotFmt>
      <c:pivotFmt>
        <c:idx val="547"/>
      </c:pivotFmt>
      <c:pivotFmt>
        <c:idx val="548"/>
      </c:pivotFmt>
      <c:pivotFmt>
        <c:idx val="549"/>
      </c:pivotFmt>
      <c:pivotFmt>
        <c:idx val="550"/>
      </c:pivotFmt>
      <c:pivotFmt>
        <c:idx val="551"/>
      </c:pivotFmt>
      <c:pivotFmt>
        <c:idx val="552"/>
      </c:pivotFmt>
      <c:pivotFmt>
        <c:idx val="553"/>
      </c:pivotFmt>
      <c:pivotFmt>
        <c:idx val="554"/>
      </c:pivotFmt>
      <c:pivotFmt>
        <c:idx val="555"/>
      </c:pivotFmt>
      <c:pivotFmt>
        <c:idx val="556"/>
      </c:pivotFmt>
      <c:pivotFmt>
        <c:idx val="557"/>
      </c:pivotFmt>
      <c:pivotFmt>
        <c:idx val="558"/>
      </c:pivotFmt>
      <c:pivotFmt>
        <c:idx val="559"/>
      </c:pivotFmt>
      <c:pivotFmt>
        <c:idx val="560"/>
      </c:pivotFmt>
      <c:pivotFmt>
        <c:idx val="561"/>
      </c:pivotFmt>
      <c:pivotFmt>
        <c:idx val="562"/>
      </c:pivotFmt>
      <c:pivotFmt>
        <c:idx val="563"/>
      </c:pivotFmt>
      <c:pivotFmt>
        <c:idx val="564"/>
      </c:pivotFmt>
      <c:pivotFmt>
        <c:idx val="565"/>
      </c:pivotFmt>
      <c:pivotFmt>
        <c:idx val="566"/>
      </c:pivotFmt>
      <c:pivotFmt>
        <c:idx val="567"/>
      </c:pivotFmt>
      <c:pivotFmt>
        <c:idx val="568"/>
      </c:pivotFmt>
      <c:pivotFmt>
        <c:idx val="569"/>
      </c:pivotFmt>
      <c:pivotFmt>
        <c:idx val="570"/>
      </c:pivotFmt>
      <c:pivotFmt>
        <c:idx val="571"/>
      </c:pivotFmt>
      <c:pivotFmt>
        <c:idx val="572"/>
      </c:pivotFmt>
      <c:pivotFmt>
        <c:idx val="573"/>
      </c:pivotFmt>
      <c:pivotFmt>
        <c:idx val="574"/>
      </c:pivotFmt>
      <c:pivotFmt>
        <c:idx val="575"/>
      </c:pivotFmt>
      <c:pivotFmt>
        <c:idx val="576"/>
      </c:pivotFmt>
      <c:pivotFmt>
        <c:idx val="577"/>
      </c:pivotFmt>
      <c:pivotFmt>
        <c:idx val="578"/>
      </c:pivotFmt>
      <c:pivotFmt>
        <c:idx val="579"/>
      </c:pivotFmt>
      <c:pivotFmt>
        <c:idx val="580"/>
      </c:pivotFmt>
      <c:pivotFmt>
        <c:idx val="581"/>
      </c:pivotFmt>
      <c:pivotFmt>
        <c:idx val="582"/>
      </c:pivotFmt>
      <c:pivotFmt>
        <c:idx val="583"/>
      </c:pivotFmt>
      <c:pivotFmt>
        <c:idx val="584"/>
      </c:pivotFmt>
      <c:pivotFmt>
        <c:idx val="585"/>
      </c:pivotFmt>
      <c:pivotFmt>
        <c:idx val="586"/>
      </c:pivotFmt>
      <c:pivotFmt>
        <c:idx val="587"/>
      </c:pivotFmt>
      <c:pivotFmt>
        <c:idx val="588"/>
      </c:pivotFmt>
      <c:pivotFmt>
        <c:idx val="589"/>
      </c:pivotFmt>
      <c:pivotFmt>
        <c:idx val="590"/>
      </c:pivotFmt>
      <c:pivotFmt>
        <c:idx val="591"/>
      </c:pivotFmt>
      <c:pivotFmt>
        <c:idx val="592"/>
      </c:pivotFmt>
      <c:pivotFmt>
        <c:idx val="593"/>
      </c:pivotFmt>
      <c:pivotFmt>
        <c:idx val="594"/>
      </c:pivotFmt>
      <c:pivotFmt>
        <c:idx val="595"/>
      </c:pivotFmt>
      <c:pivotFmt>
        <c:idx val="596"/>
      </c:pivotFmt>
      <c:pivotFmt>
        <c:idx val="597"/>
      </c:pivotFmt>
      <c:pivotFmt>
        <c:idx val="598"/>
      </c:pivotFmt>
      <c:pivotFmt>
        <c:idx val="599"/>
      </c:pivotFmt>
      <c:pivotFmt>
        <c:idx val="600"/>
      </c:pivotFmt>
      <c:pivotFmt>
        <c:idx val="601"/>
      </c:pivotFmt>
      <c:pivotFmt>
        <c:idx val="602"/>
      </c:pivotFmt>
      <c:pivotFmt>
        <c:idx val="603"/>
      </c:pivotFmt>
      <c:pivotFmt>
        <c:idx val="604"/>
      </c:pivotFmt>
      <c:pivotFmt>
        <c:idx val="605"/>
      </c:pivotFmt>
      <c:pivotFmt>
        <c:idx val="606"/>
      </c:pivotFmt>
      <c:pivotFmt>
        <c:idx val="607"/>
      </c:pivotFmt>
      <c:pivotFmt>
        <c:idx val="608"/>
      </c:pivotFmt>
      <c:pivotFmt>
        <c:idx val="609"/>
      </c:pivotFmt>
      <c:pivotFmt>
        <c:idx val="610"/>
      </c:pivotFmt>
      <c:pivotFmt>
        <c:idx val="611"/>
      </c:pivotFmt>
      <c:pivotFmt>
        <c:idx val="612"/>
      </c:pivotFmt>
      <c:pivotFmt>
        <c:idx val="613"/>
      </c:pivotFmt>
      <c:pivotFmt>
        <c:idx val="614"/>
      </c:pivotFmt>
      <c:pivotFmt>
        <c:idx val="615"/>
      </c:pivotFmt>
      <c:pivotFmt>
        <c:idx val="616"/>
      </c:pivotFmt>
      <c:pivotFmt>
        <c:idx val="617"/>
      </c:pivotFmt>
      <c:pivotFmt>
        <c:idx val="618"/>
      </c:pivotFmt>
      <c:pivotFmt>
        <c:idx val="619"/>
      </c:pivotFmt>
      <c:pivotFmt>
        <c:idx val="620"/>
      </c:pivotFmt>
      <c:pivotFmt>
        <c:idx val="621"/>
      </c:pivotFmt>
      <c:pivotFmt>
        <c:idx val="622"/>
      </c:pivotFmt>
      <c:pivotFmt>
        <c:idx val="623"/>
      </c:pivotFmt>
      <c:pivotFmt>
        <c:idx val="624"/>
      </c:pivotFmt>
      <c:pivotFmt>
        <c:idx val="625"/>
      </c:pivotFmt>
      <c:pivotFmt>
        <c:idx val="626"/>
      </c:pivotFmt>
      <c:pivotFmt>
        <c:idx val="627"/>
      </c:pivotFmt>
      <c:pivotFmt>
        <c:idx val="628"/>
      </c:pivotFmt>
      <c:pivotFmt>
        <c:idx val="629"/>
      </c:pivotFmt>
      <c:pivotFmt>
        <c:idx val="630"/>
      </c:pivotFmt>
      <c:pivotFmt>
        <c:idx val="631"/>
      </c:pivotFmt>
      <c:pivotFmt>
        <c:idx val="632"/>
      </c:pivotFmt>
      <c:pivotFmt>
        <c:idx val="633"/>
      </c:pivotFmt>
      <c:pivotFmt>
        <c:idx val="634"/>
      </c:pivotFmt>
      <c:pivotFmt>
        <c:idx val="635"/>
      </c:pivotFmt>
      <c:pivotFmt>
        <c:idx val="636"/>
      </c:pivotFmt>
      <c:pivotFmt>
        <c:idx val="637"/>
      </c:pivotFmt>
      <c:pivotFmt>
        <c:idx val="638"/>
      </c:pivotFmt>
      <c:pivotFmt>
        <c:idx val="639"/>
      </c:pivotFmt>
      <c:pivotFmt>
        <c:idx val="640"/>
      </c:pivotFmt>
      <c:pivotFmt>
        <c:idx val="641"/>
      </c:pivotFmt>
      <c:pivotFmt>
        <c:idx val="642"/>
      </c:pivotFmt>
      <c:pivotFmt>
        <c:idx val="643"/>
      </c:pivotFmt>
      <c:pivotFmt>
        <c:idx val="644"/>
      </c:pivotFmt>
      <c:pivotFmt>
        <c:idx val="645"/>
      </c:pivotFmt>
      <c:pivotFmt>
        <c:idx val="646"/>
      </c:pivotFmt>
      <c:pivotFmt>
        <c:idx val="647"/>
      </c:pivotFmt>
      <c:pivotFmt>
        <c:idx val="648"/>
      </c:pivotFmt>
      <c:pivotFmt>
        <c:idx val="649"/>
      </c:pivotFmt>
      <c:pivotFmt>
        <c:idx val="650"/>
      </c:pivotFmt>
      <c:pivotFmt>
        <c:idx val="651"/>
      </c:pivotFmt>
      <c:pivotFmt>
        <c:idx val="652"/>
      </c:pivotFmt>
      <c:pivotFmt>
        <c:idx val="653"/>
      </c:pivotFmt>
      <c:pivotFmt>
        <c:idx val="654"/>
      </c:pivotFmt>
      <c:pivotFmt>
        <c:idx val="655"/>
      </c:pivotFmt>
      <c:pivotFmt>
        <c:idx val="656"/>
      </c:pivotFmt>
      <c:pivotFmt>
        <c:idx val="657"/>
      </c:pivotFmt>
      <c:pivotFmt>
        <c:idx val="658"/>
      </c:pivotFmt>
      <c:pivotFmt>
        <c:idx val="659"/>
      </c:pivotFmt>
      <c:pivotFmt>
        <c:idx val="660"/>
      </c:pivotFmt>
      <c:pivotFmt>
        <c:idx val="661"/>
      </c:pivotFmt>
      <c:pivotFmt>
        <c:idx val="662"/>
      </c:pivotFmt>
      <c:pivotFmt>
        <c:idx val="663"/>
      </c:pivotFmt>
      <c:pivotFmt>
        <c:idx val="664"/>
      </c:pivotFmt>
      <c:pivotFmt>
        <c:idx val="665"/>
      </c:pivotFmt>
      <c:pivotFmt>
        <c:idx val="666"/>
      </c:pivotFmt>
      <c:pivotFmt>
        <c:idx val="667"/>
      </c:pivotFmt>
      <c:pivotFmt>
        <c:idx val="668"/>
      </c:pivotFmt>
      <c:pivotFmt>
        <c:idx val="669"/>
      </c:pivotFmt>
      <c:pivotFmt>
        <c:idx val="670"/>
      </c:pivotFmt>
      <c:pivotFmt>
        <c:idx val="671"/>
      </c:pivotFmt>
      <c:pivotFmt>
        <c:idx val="672"/>
      </c:pivotFmt>
      <c:pivotFmt>
        <c:idx val="673"/>
      </c:pivotFmt>
      <c:pivotFmt>
        <c:idx val="674"/>
      </c:pivotFmt>
      <c:pivotFmt>
        <c:idx val="675"/>
      </c:pivotFmt>
      <c:pivotFmt>
        <c:idx val="676"/>
      </c:pivotFmt>
      <c:pivotFmt>
        <c:idx val="677"/>
      </c:pivotFmt>
      <c:pivotFmt>
        <c:idx val="678"/>
      </c:pivotFmt>
      <c:pivotFmt>
        <c:idx val="679"/>
      </c:pivotFmt>
      <c:pivotFmt>
        <c:idx val="680"/>
      </c:pivotFmt>
      <c:pivotFmt>
        <c:idx val="681"/>
      </c:pivotFmt>
      <c:pivotFmt>
        <c:idx val="682"/>
      </c:pivotFmt>
      <c:pivotFmt>
        <c:idx val="683"/>
      </c:pivotFmt>
      <c:pivotFmt>
        <c:idx val="684"/>
      </c:pivotFmt>
      <c:pivotFmt>
        <c:idx val="685"/>
      </c:pivotFmt>
      <c:pivotFmt>
        <c:idx val="686"/>
      </c:pivotFmt>
      <c:pivotFmt>
        <c:idx val="687"/>
      </c:pivotFmt>
      <c:pivotFmt>
        <c:idx val="688"/>
      </c:pivotFmt>
      <c:pivotFmt>
        <c:idx val="689"/>
      </c:pivotFmt>
      <c:pivotFmt>
        <c:idx val="690"/>
      </c:pivotFmt>
      <c:pivotFmt>
        <c:idx val="691"/>
      </c:pivotFmt>
      <c:pivotFmt>
        <c:idx val="692"/>
      </c:pivotFmt>
      <c:pivotFmt>
        <c:idx val="693"/>
      </c:pivotFmt>
      <c:pivotFmt>
        <c:idx val="694"/>
      </c:pivotFmt>
      <c:pivotFmt>
        <c:idx val="695"/>
      </c:pivotFmt>
      <c:pivotFmt>
        <c:idx val="696"/>
      </c:pivotFmt>
      <c:pivotFmt>
        <c:idx val="697"/>
      </c:pivotFmt>
      <c:pivotFmt>
        <c:idx val="698"/>
      </c:pivotFmt>
      <c:pivotFmt>
        <c:idx val="699"/>
      </c:pivotFmt>
      <c:pivotFmt>
        <c:idx val="700"/>
      </c:pivotFmt>
      <c:pivotFmt>
        <c:idx val="701"/>
      </c:pivotFmt>
      <c:pivotFmt>
        <c:idx val="702"/>
      </c:pivotFmt>
      <c:pivotFmt>
        <c:idx val="703"/>
      </c:pivotFmt>
      <c:pivotFmt>
        <c:idx val="704"/>
      </c:pivotFmt>
      <c:pivotFmt>
        <c:idx val="705"/>
      </c:pivotFmt>
      <c:pivotFmt>
        <c:idx val="706"/>
      </c:pivotFmt>
      <c:pivotFmt>
        <c:idx val="707"/>
      </c:pivotFmt>
      <c:pivotFmt>
        <c:idx val="708"/>
      </c:pivotFmt>
      <c:pivotFmt>
        <c:idx val="709"/>
      </c:pivotFmt>
      <c:pivotFmt>
        <c:idx val="710"/>
      </c:pivotFmt>
      <c:pivotFmt>
        <c:idx val="711"/>
      </c:pivotFmt>
      <c:pivotFmt>
        <c:idx val="712"/>
      </c:pivotFmt>
      <c:pivotFmt>
        <c:idx val="713"/>
      </c:pivotFmt>
      <c:pivotFmt>
        <c:idx val="714"/>
      </c:pivotFmt>
      <c:pivotFmt>
        <c:idx val="715"/>
      </c:pivotFmt>
      <c:pivotFmt>
        <c:idx val="716"/>
      </c:pivotFmt>
      <c:pivotFmt>
        <c:idx val="717"/>
      </c:pivotFmt>
      <c:pivotFmt>
        <c:idx val="718"/>
      </c:pivotFmt>
      <c:pivotFmt>
        <c:idx val="719"/>
      </c:pivotFmt>
      <c:pivotFmt>
        <c:idx val="720"/>
      </c:pivotFmt>
      <c:pivotFmt>
        <c:idx val="721"/>
      </c:pivotFmt>
      <c:pivotFmt>
        <c:idx val="722"/>
      </c:pivotFmt>
      <c:pivotFmt>
        <c:idx val="723"/>
      </c:pivotFmt>
      <c:pivotFmt>
        <c:idx val="724"/>
      </c:pivotFmt>
      <c:pivotFmt>
        <c:idx val="725"/>
      </c:pivotFmt>
      <c:pivotFmt>
        <c:idx val="726"/>
      </c:pivotFmt>
      <c:pivotFmt>
        <c:idx val="727"/>
      </c:pivotFmt>
      <c:pivotFmt>
        <c:idx val="728"/>
      </c:pivotFmt>
      <c:pivotFmt>
        <c:idx val="729"/>
      </c:pivotFmt>
      <c:pivotFmt>
        <c:idx val="730"/>
      </c:pivotFmt>
      <c:pivotFmt>
        <c:idx val="731"/>
      </c:pivotFmt>
      <c:pivotFmt>
        <c:idx val="732"/>
      </c:pivotFmt>
      <c:pivotFmt>
        <c:idx val="733"/>
      </c:pivotFmt>
      <c:pivotFmt>
        <c:idx val="734"/>
      </c:pivotFmt>
      <c:pivotFmt>
        <c:idx val="735"/>
      </c:pivotFmt>
      <c:pivotFmt>
        <c:idx val="736"/>
      </c:pivotFmt>
      <c:pivotFmt>
        <c:idx val="737"/>
      </c:pivotFmt>
      <c:pivotFmt>
        <c:idx val="738"/>
      </c:pivotFmt>
      <c:pivotFmt>
        <c:idx val="739"/>
      </c:pivotFmt>
      <c:pivotFmt>
        <c:idx val="740"/>
      </c:pivotFmt>
      <c:pivotFmt>
        <c:idx val="741"/>
      </c:pivotFmt>
      <c:pivotFmt>
        <c:idx val="742"/>
      </c:pivotFmt>
      <c:pivotFmt>
        <c:idx val="743"/>
      </c:pivotFmt>
      <c:pivotFmt>
        <c:idx val="744"/>
      </c:pivotFmt>
      <c:pivotFmt>
        <c:idx val="745"/>
      </c:pivotFmt>
      <c:pivotFmt>
        <c:idx val="746"/>
      </c:pivotFmt>
      <c:pivotFmt>
        <c:idx val="747"/>
      </c:pivotFmt>
      <c:pivotFmt>
        <c:idx val="748"/>
      </c:pivotFmt>
      <c:pivotFmt>
        <c:idx val="749"/>
      </c:pivotFmt>
      <c:pivotFmt>
        <c:idx val="750"/>
      </c:pivotFmt>
      <c:pivotFmt>
        <c:idx val="751"/>
      </c:pivotFmt>
      <c:pivotFmt>
        <c:idx val="752"/>
      </c:pivotFmt>
      <c:pivotFmt>
        <c:idx val="753"/>
      </c:pivotFmt>
      <c:pivotFmt>
        <c:idx val="754"/>
      </c:pivotFmt>
      <c:pivotFmt>
        <c:idx val="755"/>
      </c:pivotFmt>
      <c:pivotFmt>
        <c:idx val="756"/>
      </c:pivotFmt>
      <c:pivotFmt>
        <c:idx val="757"/>
      </c:pivotFmt>
      <c:pivotFmt>
        <c:idx val="758"/>
      </c:pivotFmt>
      <c:pivotFmt>
        <c:idx val="759"/>
      </c:pivotFmt>
      <c:pivotFmt>
        <c:idx val="760"/>
      </c:pivotFmt>
      <c:pivotFmt>
        <c:idx val="761"/>
      </c:pivotFmt>
      <c:pivotFmt>
        <c:idx val="762"/>
      </c:pivotFmt>
      <c:pivotFmt>
        <c:idx val="763"/>
      </c:pivotFmt>
      <c:pivotFmt>
        <c:idx val="764"/>
      </c:pivotFmt>
      <c:pivotFmt>
        <c:idx val="765"/>
      </c:pivotFmt>
      <c:pivotFmt>
        <c:idx val="766"/>
      </c:pivotFmt>
      <c:pivotFmt>
        <c:idx val="767"/>
      </c:pivotFmt>
      <c:pivotFmt>
        <c:idx val="768"/>
      </c:pivotFmt>
      <c:pivotFmt>
        <c:idx val="769"/>
      </c:pivotFmt>
      <c:pivotFmt>
        <c:idx val="770"/>
      </c:pivotFmt>
      <c:pivotFmt>
        <c:idx val="771"/>
      </c:pivotFmt>
      <c:pivotFmt>
        <c:idx val="772"/>
      </c:pivotFmt>
      <c:pivotFmt>
        <c:idx val="773"/>
      </c:pivotFmt>
      <c:pivotFmt>
        <c:idx val="774"/>
      </c:pivotFmt>
      <c:pivotFmt>
        <c:idx val="775"/>
      </c:pivotFmt>
      <c:pivotFmt>
        <c:idx val="776"/>
      </c:pivotFmt>
      <c:pivotFmt>
        <c:idx val="777"/>
      </c:pivotFmt>
      <c:pivotFmt>
        <c:idx val="778"/>
      </c:pivotFmt>
      <c:pivotFmt>
        <c:idx val="779"/>
      </c:pivotFmt>
      <c:pivotFmt>
        <c:idx val="780"/>
      </c:pivotFmt>
      <c:pivotFmt>
        <c:idx val="781"/>
      </c:pivotFmt>
      <c:pivotFmt>
        <c:idx val="782"/>
      </c:pivotFmt>
      <c:pivotFmt>
        <c:idx val="783"/>
      </c:pivotFmt>
      <c:pivotFmt>
        <c:idx val="784"/>
      </c:pivotFmt>
      <c:pivotFmt>
        <c:idx val="785"/>
      </c:pivotFmt>
      <c:pivotFmt>
        <c:idx val="786"/>
      </c:pivotFmt>
      <c:pivotFmt>
        <c:idx val="787"/>
      </c:pivotFmt>
      <c:pivotFmt>
        <c:idx val="788"/>
      </c:pivotFmt>
      <c:pivotFmt>
        <c:idx val="789"/>
      </c:pivotFmt>
      <c:pivotFmt>
        <c:idx val="790"/>
      </c:pivotFmt>
      <c:pivotFmt>
        <c:idx val="791"/>
      </c:pivotFmt>
      <c:pivotFmt>
        <c:idx val="792"/>
      </c:pivotFmt>
      <c:pivotFmt>
        <c:idx val="793"/>
      </c:pivotFmt>
      <c:pivotFmt>
        <c:idx val="794"/>
      </c:pivotFmt>
      <c:pivotFmt>
        <c:idx val="795"/>
      </c:pivotFmt>
      <c:pivotFmt>
        <c:idx val="796"/>
      </c:pivotFmt>
      <c:pivotFmt>
        <c:idx val="797"/>
      </c:pivotFmt>
      <c:pivotFmt>
        <c:idx val="798"/>
      </c:pivotFmt>
      <c:pivotFmt>
        <c:idx val="799"/>
      </c:pivotFmt>
      <c:pivotFmt>
        <c:idx val="800"/>
      </c:pivotFmt>
      <c:pivotFmt>
        <c:idx val="801"/>
      </c:pivotFmt>
      <c:pivotFmt>
        <c:idx val="802"/>
      </c:pivotFmt>
      <c:pivotFmt>
        <c:idx val="803"/>
      </c:pivotFmt>
      <c:pivotFmt>
        <c:idx val="804"/>
      </c:pivotFmt>
      <c:pivotFmt>
        <c:idx val="805"/>
      </c:pivotFmt>
      <c:pivotFmt>
        <c:idx val="806"/>
      </c:pivotFmt>
      <c:pivotFmt>
        <c:idx val="807"/>
      </c:pivotFmt>
      <c:pivotFmt>
        <c:idx val="808"/>
      </c:pivotFmt>
      <c:pivotFmt>
        <c:idx val="809"/>
      </c:pivotFmt>
      <c:pivotFmt>
        <c:idx val="810"/>
      </c:pivotFmt>
      <c:pivotFmt>
        <c:idx val="811"/>
      </c:pivotFmt>
      <c:pivotFmt>
        <c:idx val="812"/>
      </c:pivotFmt>
      <c:pivotFmt>
        <c:idx val="813"/>
      </c:pivotFmt>
      <c:pivotFmt>
        <c:idx val="814"/>
      </c:pivotFmt>
      <c:pivotFmt>
        <c:idx val="815"/>
      </c:pivotFmt>
      <c:pivotFmt>
        <c:idx val="816"/>
      </c:pivotFmt>
      <c:pivotFmt>
        <c:idx val="817"/>
      </c:pivotFmt>
      <c:pivotFmt>
        <c:idx val="818"/>
      </c:pivotFmt>
      <c:pivotFmt>
        <c:idx val="819"/>
      </c:pivotFmt>
      <c:pivotFmt>
        <c:idx val="820"/>
      </c:pivotFmt>
      <c:pivotFmt>
        <c:idx val="821"/>
      </c:pivotFmt>
      <c:pivotFmt>
        <c:idx val="822"/>
      </c:pivotFmt>
      <c:pivotFmt>
        <c:idx val="823"/>
      </c:pivotFmt>
      <c:pivotFmt>
        <c:idx val="824"/>
      </c:pivotFmt>
      <c:pivotFmt>
        <c:idx val="825"/>
      </c:pivotFmt>
      <c:pivotFmt>
        <c:idx val="826"/>
      </c:pivotFmt>
      <c:pivotFmt>
        <c:idx val="827"/>
      </c:pivotFmt>
      <c:pivotFmt>
        <c:idx val="828"/>
      </c:pivotFmt>
      <c:pivotFmt>
        <c:idx val="829"/>
      </c:pivotFmt>
      <c:pivotFmt>
        <c:idx val="830"/>
      </c:pivotFmt>
      <c:pivotFmt>
        <c:idx val="831"/>
      </c:pivotFmt>
      <c:pivotFmt>
        <c:idx val="832"/>
      </c:pivotFmt>
      <c:pivotFmt>
        <c:idx val="833"/>
      </c:pivotFmt>
      <c:pivotFmt>
        <c:idx val="834"/>
      </c:pivotFmt>
      <c:pivotFmt>
        <c:idx val="835"/>
      </c:pivotFmt>
      <c:pivotFmt>
        <c:idx val="836"/>
      </c:pivotFmt>
      <c:pivotFmt>
        <c:idx val="837"/>
      </c:pivotFmt>
      <c:pivotFmt>
        <c:idx val="838"/>
      </c:pivotFmt>
      <c:pivotFmt>
        <c:idx val="839"/>
      </c:pivotFmt>
      <c:pivotFmt>
        <c:idx val="840"/>
      </c:pivotFmt>
      <c:pivotFmt>
        <c:idx val="841"/>
      </c:pivotFmt>
      <c:pivotFmt>
        <c:idx val="842"/>
      </c:pivotFmt>
      <c:pivotFmt>
        <c:idx val="843"/>
      </c:pivotFmt>
      <c:pivotFmt>
        <c:idx val="844"/>
      </c:pivotFmt>
      <c:pivotFmt>
        <c:idx val="845"/>
      </c:pivotFmt>
      <c:pivotFmt>
        <c:idx val="846"/>
      </c:pivotFmt>
      <c:pivotFmt>
        <c:idx val="847"/>
      </c:pivotFmt>
      <c:pivotFmt>
        <c:idx val="848"/>
      </c:pivotFmt>
      <c:pivotFmt>
        <c:idx val="849"/>
      </c:pivotFmt>
      <c:pivotFmt>
        <c:idx val="850"/>
      </c:pivotFmt>
      <c:pivotFmt>
        <c:idx val="851"/>
      </c:pivotFmt>
      <c:pivotFmt>
        <c:idx val="852"/>
      </c:pivotFmt>
      <c:pivotFmt>
        <c:idx val="853"/>
      </c:pivotFmt>
      <c:pivotFmt>
        <c:idx val="854"/>
      </c:pivotFmt>
      <c:pivotFmt>
        <c:idx val="855"/>
      </c:pivotFmt>
      <c:pivotFmt>
        <c:idx val="856"/>
      </c:pivotFmt>
      <c:pivotFmt>
        <c:idx val="857"/>
      </c:pivotFmt>
      <c:pivotFmt>
        <c:idx val="858"/>
      </c:pivotFmt>
      <c:pivotFmt>
        <c:idx val="859"/>
      </c:pivotFmt>
      <c:pivotFmt>
        <c:idx val="860"/>
      </c:pivotFmt>
      <c:pivotFmt>
        <c:idx val="861"/>
      </c:pivotFmt>
      <c:pivotFmt>
        <c:idx val="862"/>
      </c:pivotFmt>
      <c:pivotFmt>
        <c:idx val="863"/>
      </c:pivotFmt>
      <c:pivotFmt>
        <c:idx val="864"/>
      </c:pivotFmt>
      <c:pivotFmt>
        <c:idx val="865"/>
      </c:pivotFmt>
      <c:pivotFmt>
        <c:idx val="866"/>
      </c:pivotFmt>
      <c:pivotFmt>
        <c:idx val="867"/>
      </c:pivotFmt>
      <c:pivotFmt>
        <c:idx val="868"/>
      </c:pivotFmt>
      <c:pivotFmt>
        <c:idx val="869"/>
      </c:pivotFmt>
      <c:pivotFmt>
        <c:idx val="870"/>
      </c:pivotFmt>
      <c:pivotFmt>
        <c:idx val="871"/>
      </c:pivotFmt>
      <c:pivotFmt>
        <c:idx val="872"/>
      </c:pivotFmt>
      <c:pivotFmt>
        <c:idx val="873"/>
      </c:pivotFmt>
      <c:pivotFmt>
        <c:idx val="874"/>
      </c:pivotFmt>
      <c:pivotFmt>
        <c:idx val="875"/>
      </c:pivotFmt>
      <c:pivotFmt>
        <c:idx val="876"/>
      </c:pivotFmt>
      <c:pivotFmt>
        <c:idx val="877"/>
      </c:pivotFmt>
      <c:pivotFmt>
        <c:idx val="878"/>
      </c:pivotFmt>
      <c:pivotFmt>
        <c:idx val="879"/>
      </c:pivotFmt>
      <c:pivotFmt>
        <c:idx val="880"/>
      </c:pivotFmt>
      <c:pivotFmt>
        <c:idx val="881"/>
      </c:pivotFmt>
      <c:pivotFmt>
        <c:idx val="882"/>
      </c:pivotFmt>
      <c:pivotFmt>
        <c:idx val="883"/>
      </c:pivotFmt>
      <c:pivotFmt>
        <c:idx val="884"/>
      </c:pivotFmt>
      <c:pivotFmt>
        <c:idx val="885"/>
      </c:pivotFmt>
      <c:pivotFmt>
        <c:idx val="886"/>
      </c:pivotFmt>
      <c:pivotFmt>
        <c:idx val="887"/>
      </c:pivotFmt>
      <c:pivotFmt>
        <c:idx val="888"/>
      </c:pivotFmt>
      <c:pivotFmt>
        <c:idx val="889"/>
      </c:pivotFmt>
      <c:pivotFmt>
        <c:idx val="890"/>
      </c:pivotFmt>
      <c:pivotFmt>
        <c:idx val="891"/>
      </c:pivotFmt>
      <c:pivotFmt>
        <c:idx val="892"/>
      </c:pivotFmt>
      <c:pivotFmt>
        <c:idx val="893"/>
      </c:pivotFmt>
      <c:pivotFmt>
        <c:idx val="894"/>
      </c:pivotFmt>
      <c:pivotFmt>
        <c:idx val="895"/>
      </c:pivotFmt>
      <c:pivotFmt>
        <c:idx val="896"/>
      </c:pivotFmt>
      <c:pivotFmt>
        <c:idx val="897"/>
      </c:pivotFmt>
      <c:pivotFmt>
        <c:idx val="898"/>
      </c:pivotFmt>
      <c:pivotFmt>
        <c:idx val="899"/>
      </c:pivotFmt>
      <c:pivotFmt>
        <c:idx val="900"/>
      </c:pivotFmt>
      <c:pivotFmt>
        <c:idx val="901"/>
      </c:pivotFmt>
      <c:pivotFmt>
        <c:idx val="902"/>
      </c:pivotFmt>
      <c:pivotFmt>
        <c:idx val="903"/>
      </c:pivotFmt>
      <c:pivotFmt>
        <c:idx val="904"/>
      </c:pivotFmt>
      <c:pivotFmt>
        <c:idx val="905"/>
      </c:pivotFmt>
      <c:pivotFmt>
        <c:idx val="906"/>
      </c:pivotFmt>
      <c:pivotFmt>
        <c:idx val="907"/>
      </c:pivotFmt>
      <c:pivotFmt>
        <c:idx val="908"/>
      </c:pivotFmt>
      <c:pivotFmt>
        <c:idx val="909"/>
      </c:pivotFmt>
      <c:pivotFmt>
        <c:idx val="910"/>
      </c:pivotFmt>
      <c:pivotFmt>
        <c:idx val="911"/>
      </c:pivotFmt>
      <c:pivotFmt>
        <c:idx val="912"/>
      </c:pivotFmt>
      <c:pivotFmt>
        <c:idx val="913"/>
      </c:pivotFmt>
      <c:pivotFmt>
        <c:idx val="914"/>
      </c:pivotFmt>
      <c:pivotFmt>
        <c:idx val="915"/>
      </c:pivotFmt>
      <c:pivotFmt>
        <c:idx val="916"/>
      </c:pivotFmt>
      <c:pivotFmt>
        <c:idx val="917"/>
      </c:pivotFmt>
      <c:pivotFmt>
        <c:idx val="9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4"/>
      </c:pivotFmt>
      <c:pivotFmt>
        <c:idx val="935"/>
      </c:pivotFmt>
      <c:pivotFmt>
        <c:idx val="936"/>
      </c:pivotFmt>
      <c:pivotFmt>
        <c:idx val="937"/>
      </c:pivotFmt>
      <c:pivotFmt>
        <c:idx val="938"/>
      </c:pivotFmt>
      <c:pivotFmt>
        <c:idx val="939"/>
      </c:pivotFmt>
      <c:pivotFmt>
        <c:idx val="940"/>
      </c:pivotFmt>
      <c:pivotFmt>
        <c:idx val="941"/>
      </c:pivotFmt>
      <c:pivotFmt>
        <c:idx val="942"/>
      </c:pivotFmt>
      <c:pivotFmt>
        <c:idx val="943"/>
      </c:pivotFmt>
      <c:pivotFmt>
        <c:idx val="944"/>
      </c:pivotFmt>
      <c:pivotFmt>
        <c:idx val="945"/>
      </c:pivotFmt>
      <c:pivotFmt>
        <c:idx val="946"/>
      </c:pivotFmt>
      <c:pivotFmt>
        <c:idx val="947"/>
      </c:pivotFmt>
      <c:pivotFmt>
        <c:idx val="948"/>
      </c:pivotFmt>
      <c:pivotFmt>
        <c:idx val="949"/>
      </c:pivotFmt>
      <c:pivotFmt>
        <c:idx val="950"/>
      </c:pivotFmt>
      <c:pivotFmt>
        <c:idx val="951"/>
      </c:pivotFmt>
      <c:pivotFmt>
        <c:idx val="952"/>
      </c:pivotFmt>
      <c:pivotFmt>
        <c:idx val="953"/>
      </c:pivotFmt>
      <c:pivotFmt>
        <c:idx val="954"/>
      </c:pivotFmt>
      <c:pivotFmt>
        <c:idx val="955"/>
      </c:pivotFmt>
      <c:pivotFmt>
        <c:idx val="956"/>
      </c:pivotFmt>
      <c:pivotFmt>
        <c:idx val="957"/>
      </c:pivotFmt>
      <c:pivotFmt>
        <c:idx val="958"/>
      </c:pivotFmt>
      <c:pivotFmt>
        <c:idx val="959"/>
      </c:pivotFmt>
      <c:pivotFmt>
        <c:idx val="960"/>
      </c:pivotFmt>
      <c:pivotFmt>
        <c:idx val="961"/>
      </c:pivotFmt>
      <c:pivotFmt>
        <c:idx val="962"/>
      </c:pivotFmt>
      <c:pivotFmt>
        <c:idx val="963"/>
      </c:pivotFmt>
      <c:pivotFmt>
        <c:idx val="964"/>
      </c:pivotFmt>
      <c:pivotFmt>
        <c:idx val="965"/>
      </c:pivotFmt>
      <c:pivotFmt>
        <c:idx val="966"/>
      </c:pivotFmt>
      <c:pivotFmt>
        <c:idx val="967"/>
      </c:pivotFmt>
      <c:pivotFmt>
        <c:idx val="968"/>
      </c:pivotFmt>
      <c:pivotFmt>
        <c:idx val="969"/>
      </c:pivotFmt>
      <c:pivotFmt>
        <c:idx val="970"/>
      </c:pivotFmt>
      <c:pivotFmt>
        <c:idx val="971"/>
      </c:pivotFmt>
      <c:pivotFmt>
        <c:idx val="972"/>
      </c:pivotFmt>
      <c:pivotFmt>
        <c:idx val="973"/>
      </c:pivotFmt>
      <c:pivotFmt>
        <c:idx val="974"/>
      </c:pivotFmt>
      <c:pivotFmt>
        <c:idx val="975"/>
      </c:pivotFmt>
      <c:pivotFmt>
        <c:idx val="976"/>
      </c:pivotFmt>
      <c:pivotFmt>
        <c:idx val="977"/>
      </c:pivotFmt>
      <c:pivotFmt>
        <c:idx val="978"/>
      </c:pivotFmt>
      <c:pivotFmt>
        <c:idx val="979"/>
      </c:pivotFmt>
      <c:pivotFmt>
        <c:idx val="980"/>
      </c:pivotFmt>
      <c:pivotFmt>
        <c:idx val="981"/>
      </c:pivotFmt>
      <c:pivotFmt>
        <c:idx val="982"/>
      </c:pivotFmt>
      <c:pivotFmt>
        <c:idx val="983"/>
      </c:pivotFmt>
      <c:pivotFmt>
        <c:idx val="984"/>
      </c:pivotFmt>
      <c:pivotFmt>
        <c:idx val="985"/>
      </c:pivotFmt>
      <c:pivotFmt>
        <c:idx val="986"/>
      </c:pivotFmt>
      <c:pivotFmt>
        <c:idx val="987"/>
      </c:pivotFmt>
      <c:pivotFmt>
        <c:idx val="988"/>
      </c:pivotFmt>
      <c:pivotFmt>
        <c:idx val="989"/>
      </c:pivotFmt>
      <c:pivotFmt>
        <c:idx val="990"/>
      </c:pivotFmt>
      <c:pivotFmt>
        <c:idx val="991"/>
      </c:pivotFmt>
      <c:pivotFmt>
        <c:idx val="992"/>
      </c:pivotFmt>
      <c:pivotFmt>
        <c:idx val="993"/>
      </c:pivotFmt>
      <c:pivotFmt>
        <c:idx val="994"/>
      </c:pivotFmt>
      <c:pivotFmt>
        <c:idx val="995"/>
      </c:pivotFmt>
      <c:pivotFmt>
        <c:idx val="996"/>
      </c:pivotFmt>
      <c:pivotFmt>
        <c:idx val="997"/>
      </c:pivotFmt>
      <c:pivotFmt>
        <c:idx val="998"/>
      </c:pivotFmt>
      <c:pivotFmt>
        <c:idx val="999"/>
      </c:pivotFmt>
      <c:pivotFmt>
        <c:idx val="1000"/>
      </c:pivotFmt>
      <c:pivotFmt>
        <c:idx val="1001"/>
      </c:pivotFmt>
      <c:pivotFmt>
        <c:idx val="1002"/>
      </c:pivotFmt>
      <c:pivotFmt>
        <c:idx val="1003"/>
      </c:pivotFmt>
      <c:pivotFmt>
        <c:idx val="1004"/>
      </c:pivotFmt>
      <c:pivotFmt>
        <c:idx val="1005"/>
      </c:pivotFmt>
      <c:pivotFmt>
        <c:idx val="10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4"/>
        <c:marker>
          <c:symbol val="none"/>
        </c:marker>
      </c:pivotFmt>
      <c:pivotFmt>
        <c:idx val="1015"/>
        <c:marker>
          <c:symbol val="none"/>
        </c:marker>
      </c:pivotFmt>
      <c:pivotFmt>
        <c:idx val="1016"/>
        <c:marker>
          <c:symbol val="none"/>
        </c:marker>
      </c:pivotFmt>
      <c:pivotFmt>
        <c:idx val="1017"/>
        <c:marker>
          <c:symbol val="none"/>
        </c:marker>
      </c:pivotFmt>
      <c:pivotFmt>
        <c:idx val="1018"/>
        <c:marker>
          <c:symbol val="none"/>
        </c:marker>
      </c:pivotFmt>
      <c:pivotFmt>
        <c:idx val="1019"/>
        <c:marker>
          <c:symbol val="none"/>
        </c:marker>
      </c:pivotFmt>
      <c:pivotFmt>
        <c:idx val="1020"/>
        <c:marker>
          <c:symbol val="none"/>
        </c:marker>
      </c:pivotFmt>
      <c:pivotFmt>
        <c:idx val="1021"/>
      </c:pivotFmt>
      <c:pivotFmt>
        <c:idx val="1022"/>
        <c:marker>
          <c:symbol val="none"/>
        </c:marker>
      </c:pivotFmt>
      <c:pivotFmt>
        <c:idx val="1023"/>
        <c:marker>
          <c:symbol val="none"/>
        </c:marker>
      </c:pivotFmt>
      <c:pivotFmt>
        <c:idx val="1024"/>
        <c:marker>
          <c:symbol val="none"/>
        </c:marker>
      </c:pivotFmt>
      <c:pivotFmt>
        <c:idx val="1025"/>
        <c:marker>
          <c:symbol val="none"/>
        </c:marker>
      </c:pivotFmt>
      <c:pivotFmt>
        <c:idx val="1026"/>
        <c:marker>
          <c:symbol val="none"/>
        </c:marker>
      </c:pivotFmt>
      <c:pivotFmt>
        <c:idx val="1027"/>
        <c:marker>
          <c:symbol val="none"/>
        </c:marker>
      </c:pivotFmt>
      <c:pivotFmt>
        <c:idx val="1028"/>
        <c:marker>
          <c:symbol val="none"/>
        </c:marker>
      </c:pivotFmt>
      <c:pivotFmt>
        <c:idx val="1029"/>
        <c:marker>
          <c:symbol val="none"/>
        </c:marker>
      </c:pivotFmt>
      <c:pivotFmt>
        <c:idx val="1030"/>
        <c:marker>
          <c:symbol val="none"/>
        </c:marker>
      </c:pivotFmt>
      <c:pivotFmt>
        <c:idx val="1031"/>
        <c:marker>
          <c:symbol val="none"/>
        </c:marker>
      </c:pivotFmt>
      <c:pivotFmt>
        <c:idx val="1032"/>
        <c:marker>
          <c:symbol val="none"/>
        </c:marker>
      </c:pivotFmt>
      <c:pivotFmt>
        <c:idx val="1033"/>
        <c:marker>
          <c:symbol val="none"/>
        </c:marker>
      </c:pivotFmt>
      <c:pivotFmt>
        <c:idx val="1034"/>
        <c:marker>
          <c:symbol val="none"/>
        </c:marker>
      </c:pivotFmt>
      <c:pivotFmt>
        <c:idx val="1035"/>
        <c:marker>
          <c:symbol val="none"/>
        </c:marker>
      </c:pivotFmt>
      <c:pivotFmt>
        <c:idx val="1036"/>
        <c:marker>
          <c:symbol val="none"/>
        </c:marker>
      </c:pivotFmt>
      <c:pivotFmt>
        <c:idx val="1037"/>
        <c:marker>
          <c:symbol val="none"/>
        </c:marker>
      </c:pivotFmt>
      <c:pivotFmt>
        <c:idx val="1038"/>
        <c:marker>
          <c:symbol val="none"/>
        </c:marker>
      </c:pivotFmt>
      <c:pivotFmt>
        <c:idx val="1039"/>
        <c:marker>
          <c:symbol val="none"/>
        </c:marker>
      </c:pivotFmt>
      <c:pivotFmt>
        <c:idx val="1040"/>
        <c:marker>
          <c:symbol val="none"/>
        </c:marker>
      </c:pivotFmt>
      <c:pivotFmt>
        <c:idx val="1041"/>
        <c:marker>
          <c:symbol val="none"/>
        </c:marker>
      </c:pivotFmt>
      <c:pivotFmt>
        <c:idx val="1042"/>
        <c:marker>
          <c:symbol val="none"/>
        </c:marker>
      </c:pivotFmt>
      <c:pivotFmt>
        <c:idx val="1043"/>
        <c:marker>
          <c:symbol val="none"/>
        </c:marker>
      </c:pivotFmt>
      <c:pivotFmt>
        <c:idx val="1044"/>
        <c:marker>
          <c:symbol val="none"/>
        </c:marker>
      </c:pivotFmt>
      <c:pivotFmt>
        <c:idx val="1045"/>
        <c:marker>
          <c:symbol val="none"/>
        </c:marker>
      </c:pivotFmt>
      <c:pivotFmt>
        <c:idx val="10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24-25'!$M$6</c:f>
              <c:strCache>
                <c:ptCount val="1"/>
                <c:pt idx="0">
                  <c:v>Influensa A virus 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24-25'!$M$7:$M$20</c:f>
              <c:numCache>
                <c:formatCode>0.00%</c:formatCode>
                <c:ptCount val="13"/>
                <c:pt idx="0">
                  <c:v>0.201157742402315</c:v>
                </c:pt>
                <c:pt idx="1">
                  <c:v>0.204057279236277</c:v>
                </c:pt>
                <c:pt idx="2">
                  <c:v>0.239010989010989</c:v>
                </c:pt>
                <c:pt idx="3">
                  <c:v>0.224646983311938</c:v>
                </c:pt>
                <c:pt idx="4">
                  <c:v>0.265997490589711</c:v>
                </c:pt>
                <c:pt idx="5">
                  <c:v>0.217391304347826</c:v>
                </c:pt>
                <c:pt idx="6">
                  <c:v>0.190093708165997</c:v>
                </c:pt>
                <c:pt idx="7">
                  <c:v>0.170658682634731</c:v>
                </c:pt>
                <c:pt idx="8">
                  <c:v>0.138075313807531</c:v>
                </c:pt>
                <c:pt idx="9">
                  <c:v>0.135802469135802</c:v>
                </c:pt>
                <c:pt idx="10">
                  <c:v>0.122199592668024</c:v>
                </c:pt>
                <c:pt idx="11">
                  <c:v>0.0871459694989107</c:v>
                </c:pt>
                <c:pt idx="12">
                  <c:v>0.0701107011070111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96-4290-9CC6-8EDCAC46EE6A}"/>
            </c:ext>
          </c:extLst>
        </c:ser>
        <c:ser>
          <c:idx val="1"/>
          <c:order val="1"/>
          <c:tx>
            <c:strRef>
              <c:f>'Data 24-25'!$N$6</c:f>
              <c:strCache>
                <c:ptCount val="1"/>
                <c:pt idx="0">
                  <c:v>Influensa B virus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24-25'!$N$7:$N$20</c:f>
              <c:numCache>
                <c:formatCode>0.00%</c:formatCode>
                <c:ptCount val="13"/>
                <c:pt idx="0">
                  <c:v>0.0318379160636758</c:v>
                </c:pt>
                <c:pt idx="1">
                  <c:v>0.0429594272076372</c:v>
                </c:pt>
                <c:pt idx="2">
                  <c:v>0.0480769230769231</c:v>
                </c:pt>
                <c:pt idx="3">
                  <c:v>0.0641848523748395</c:v>
                </c:pt>
                <c:pt idx="4">
                  <c:v>0.0652446675031368</c:v>
                </c:pt>
                <c:pt idx="5">
                  <c:v>0.116770186335404</c:v>
                </c:pt>
                <c:pt idx="6">
                  <c:v>0.104417670682731</c:v>
                </c:pt>
                <c:pt idx="7">
                  <c:v>0.0823353293413174</c:v>
                </c:pt>
                <c:pt idx="8">
                  <c:v>0.0794979079497908</c:v>
                </c:pt>
                <c:pt idx="9">
                  <c:v>0.054673721340388</c:v>
                </c:pt>
                <c:pt idx="10">
                  <c:v>0.0773930753564155</c:v>
                </c:pt>
                <c:pt idx="11">
                  <c:v>0.0501089324618736</c:v>
                </c:pt>
                <c:pt idx="12">
                  <c:v>0.014760147601476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896-4290-9CC6-8EDCAC46EE6A}"/>
            </c:ext>
          </c:extLst>
        </c:ser>
        <c:ser>
          <c:idx val="2"/>
          <c:order val="2"/>
          <c:tx>
            <c:strRef>
              <c:f>'Data 24-25'!$O$6</c:f>
              <c:strCache>
                <c:ptCount val="1"/>
                <c:pt idx="0">
                  <c:v>Covid 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24-25'!$O$7:$O$20</c:f>
              <c:numCache>
                <c:formatCode>0.00%</c:formatCode>
                <c:ptCount val="13"/>
                <c:pt idx="0">
                  <c:v>0.0347826086956522</c:v>
                </c:pt>
                <c:pt idx="1">
                  <c:v>0.0274135876042908</c:v>
                </c:pt>
                <c:pt idx="2">
                  <c:v>0.0233516483516484</c:v>
                </c:pt>
                <c:pt idx="3">
                  <c:v>0.0115532734274711</c:v>
                </c:pt>
                <c:pt idx="4">
                  <c:v>0.0150753768844221</c:v>
                </c:pt>
                <c:pt idx="5">
                  <c:v>0.0185643564356436</c:v>
                </c:pt>
                <c:pt idx="6">
                  <c:v>0.0147255689424364</c:v>
                </c:pt>
                <c:pt idx="7">
                  <c:v>0.00599700149925037</c:v>
                </c:pt>
                <c:pt idx="8">
                  <c:v>0.00627615062761506</c:v>
                </c:pt>
                <c:pt idx="9">
                  <c:v>0.00529100529100529</c:v>
                </c:pt>
                <c:pt idx="10">
                  <c:v>0.0203665987780041</c:v>
                </c:pt>
                <c:pt idx="11">
                  <c:v>0.0108932461873638</c:v>
                </c:pt>
                <c:pt idx="12">
                  <c:v>0.003690036900369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896-4290-9CC6-8EDCAC46EE6A}"/>
            </c:ext>
          </c:extLst>
        </c:ser>
        <c:ser>
          <c:idx val="3"/>
          <c:order val="3"/>
          <c:tx>
            <c:strRef>
              <c:f>'Data 24-25'!$P$6</c:f>
              <c:strCache>
                <c:ptCount val="1"/>
                <c:pt idx="0">
                  <c:v>Adenovirus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24-25'!$P$7:$P$20</c:f>
              <c:numCache>
                <c:formatCode>0.00%</c:formatCode>
                <c:ptCount val="13"/>
                <c:pt idx="0">
                  <c:v>0.0194610778443114</c:v>
                </c:pt>
                <c:pt idx="1">
                  <c:v>0.0215827338129496</c:v>
                </c:pt>
                <c:pt idx="2">
                  <c:v>0.0211565585331453</c:v>
                </c:pt>
                <c:pt idx="3">
                  <c:v>0.0196335078534031</c:v>
                </c:pt>
                <c:pt idx="4">
                  <c:v>0.0129198966408269</c:v>
                </c:pt>
                <c:pt idx="5">
                  <c:v>0.0127388535031847</c:v>
                </c:pt>
                <c:pt idx="6">
                  <c:v>0.02710027100271</c:v>
                </c:pt>
                <c:pt idx="7">
                  <c:v>0.0136157337367625</c:v>
                </c:pt>
                <c:pt idx="8">
                  <c:v>0.0214797136038186</c:v>
                </c:pt>
                <c:pt idx="9">
                  <c:v>0.0165441176470588</c:v>
                </c:pt>
                <c:pt idx="10">
                  <c:v>0.0357142857142857</c:v>
                </c:pt>
                <c:pt idx="11">
                  <c:v>0.01931330472103</c:v>
                </c:pt>
                <c:pt idx="12">
                  <c:v>0.0152091254752852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896-4290-9CC6-8EDCAC46EE6A}"/>
            </c:ext>
          </c:extLst>
        </c:ser>
        <c:ser>
          <c:idx val="4"/>
          <c:order val="4"/>
          <c:tx>
            <c:strRef>
              <c:f>'Data 24-25'!$Q$6</c:f>
              <c:strCache>
                <c:ptCount val="1"/>
                <c:pt idx="0">
                  <c:v>Parainfluensavirus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24-25'!$Q$7:$Q$20</c:f>
              <c:numCache>
                <c:formatCode>0.00%</c:formatCode>
                <c:ptCount val="13"/>
                <c:pt idx="0">
                  <c:v>0.0164670658682635</c:v>
                </c:pt>
                <c:pt idx="1">
                  <c:v>0.00961538461538462</c:v>
                </c:pt>
                <c:pt idx="2">
                  <c:v>0.00282087447108604</c:v>
                </c:pt>
                <c:pt idx="3">
                  <c:v>0.0130890052356021</c:v>
                </c:pt>
                <c:pt idx="4">
                  <c:v>0.0142118863049096</c:v>
                </c:pt>
                <c:pt idx="5">
                  <c:v>0.00636942675159236</c:v>
                </c:pt>
                <c:pt idx="6">
                  <c:v>0.0135869565217391</c:v>
                </c:pt>
                <c:pt idx="7">
                  <c:v>0.0075642965204236</c:v>
                </c:pt>
                <c:pt idx="8">
                  <c:v>0.0215311004784689</c:v>
                </c:pt>
                <c:pt idx="9">
                  <c:v>0.0147329650092081</c:v>
                </c:pt>
                <c:pt idx="10">
                  <c:v>0.0336842105263158</c:v>
                </c:pt>
                <c:pt idx="11">
                  <c:v>0.0342612419700214</c:v>
                </c:pt>
                <c:pt idx="12">
                  <c:v>0.0304182509505703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896-4290-9CC6-8EDCAC46EE6A}"/>
            </c:ext>
          </c:extLst>
        </c:ser>
        <c:ser>
          <c:idx val="5"/>
          <c:order val="5"/>
          <c:tx>
            <c:strRef>
              <c:f>'Data 24-25'!$R$6</c:f>
              <c:strCache>
                <c:ptCount val="1"/>
                <c:pt idx="0">
                  <c:v>Metapneumovirus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24-25'!$R$7:$R$20</c:f>
              <c:numCache>
                <c:formatCode>0.00%</c:formatCode>
                <c:ptCount val="13"/>
                <c:pt idx="0">
                  <c:v>0.0793413173652695</c:v>
                </c:pt>
                <c:pt idx="1">
                  <c:v>0.0733173076923077</c:v>
                </c:pt>
                <c:pt idx="2">
                  <c:v>0.077574047954866</c:v>
                </c:pt>
                <c:pt idx="3">
                  <c:v>0.0785340314136126</c:v>
                </c:pt>
                <c:pt idx="4">
                  <c:v>0.0878552971576227</c:v>
                </c:pt>
                <c:pt idx="5">
                  <c:v>0.0802547770700637</c:v>
                </c:pt>
                <c:pt idx="6">
                  <c:v>0.0747282608695652</c:v>
                </c:pt>
                <c:pt idx="7">
                  <c:v>0.0786686838124055</c:v>
                </c:pt>
                <c:pt idx="8">
                  <c:v>0.0717703349282297</c:v>
                </c:pt>
                <c:pt idx="9">
                  <c:v>0.0589318600368324</c:v>
                </c:pt>
                <c:pt idx="10">
                  <c:v>0.0568421052631579</c:v>
                </c:pt>
                <c:pt idx="11">
                  <c:v>0.0342612419700214</c:v>
                </c:pt>
                <c:pt idx="12">
                  <c:v>0.026615969581749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896-4290-9CC6-8EDCAC46EE6A}"/>
            </c:ext>
          </c:extLst>
        </c:ser>
        <c:ser>
          <c:idx val="6"/>
          <c:order val="6"/>
          <c:tx>
            <c:strRef>
              <c:f>'Data 24-25'!$S$6</c:f>
              <c:strCache>
                <c:ptCount val="1"/>
                <c:pt idx="0">
                  <c:v>RS Virus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24-25'!$S$7:$S$20</c:f>
              <c:numCache>
                <c:formatCode>0.00%</c:formatCode>
                <c:ptCount val="13"/>
                <c:pt idx="0">
                  <c:v>0.0274963820549928</c:v>
                </c:pt>
                <c:pt idx="1">
                  <c:v>0.027479091995221</c:v>
                </c:pt>
                <c:pt idx="2">
                  <c:v>0.0315934065934066</c:v>
                </c:pt>
                <c:pt idx="3">
                  <c:v>0.0218228498074454</c:v>
                </c:pt>
                <c:pt idx="4">
                  <c:v>0.0464240903387704</c:v>
                </c:pt>
                <c:pt idx="5">
                  <c:v>0.0459627329192547</c:v>
                </c:pt>
                <c:pt idx="6">
                  <c:v>0.0455153949129853</c:v>
                </c:pt>
                <c:pt idx="7">
                  <c:v>0.0733532934131736</c:v>
                </c:pt>
                <c:pt idx="8">
                  <c:v>0.0732217573221757</c:v>
                </c:pt>
                <c:pt idx="9">
                  <c:v>0.096830985915493</c:v>
                </c:pt>
                <c:pt idx="10">
                  <c:v>0.0816326530612245</c:v>
                </c:pt>
                <c:pt idx="11">
                  <c:v>0.10239651416122</c:v>
                </c:pt>
                <c:pt idx="12">
                  <c:v>0.0848708487084871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896-4290-9CC6-8EDCAC46EE6A}"/>
            </c:ext>
          </c:extLst>
        </c:ser>
        <c:ser>
          <c:idx val="7"/>
          <c:order val="7"/>
          <c:tx>
            <c:strRef>
              <c:f>'Data 24-25'!$T$6</c:f>
              <c:strCache>
                <c:ptCount val="1"/>
                <c:pt idx="0">
                  <c:v>Rhinovirus </c:v>
                </c:pt>
              </c:strCache>
            </c:strRef>
          </c:tx>
          <c:marker>
            <c:symbol val="none"/>
          </c:marker>
          <c:cat>
            <c:strRef>
              <c:f>'Data 24-25'!$L$7:$L$20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24-25'!$T$7:$T$20</c:f>
              <c:numCache>
                <c:formatCode>0.00%</c:formatCode>
                <c:ptCount val="13"/>
                <c:pt idx="0">
                  <c:v>0.0479041916167665</c:v>
                </c:pt>
                <c:pt idx="1">
                  <c:v>0.0528846153846154</c:v>
                </c:pt>
                <c:pt idx="2">
                  <c:v>0.0493653032440056</c:v>
                </c:pt>
                <c:pt idx="3">
                  <c:v>0.0719895287958115</c:v>
                </c:pt>
                <c:pt idx="4">
                  <c:v>0.0478036175710594</c:v>
                </c:pt>
                <c:pt idx="5">
                  <c:v>0.0356687898089172</c:v>
                </c:pt>
                <c:pt idx="6">
                  <c:v>0.0529891304347826</c:v>
                </c:pt>
                <c:pt idx="7">
                  <c:v>0.0695915279878971</c:v>
                </c:pt>
                <c:pt idx="8">
                  <c:v>0.0645933014354067</c:v>
                </c:pt>
                <c:pt idx="9">
                  <c:v>0.0957642725598527</c:v>
                </c:pt>
                <c:pt idx="10">
                  <c:v>0.107368421052632</c:v>
                </c:pt>
                <c:pt idx="11">
                  <c:v>0.137044967880086</c:v>
                </c:pt>
                <c:pt idx="12">
                  <c:v>0.106463878326996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5896-4290-9CC6-8EDCAC46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12375356"/>
        <c:axId val="5733578"/>
      </c:lineChart>
      <c:catAx>
        <c:axId val="123753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3578"/>
        <c:crosses val="autoZero"/>
        <c:auto val="1"/>
        <c:lblOffset val="100"/>
        <c:noMultiLvlLbl val="0"/>
      </c:catAx>
      <c:valAx>
        <c:axId val="5733578"/>
        <c:scaling>
          <c:orientation val="minMax"/>
        </c:scaling>
        <c:delete val="0"/>
        <c:axPos val="l"/>
        <c:title>
          <c:tx>
            <c:rich>
              <a:bodyPr vert="horz" rot="-5400000" spcFirstLastPara="1" vertOverflow="ellipsis" anchor="ctr" anchorCtr="1" wrap="square"/>
              <a:lstStyle/>
              <a:p>
                <a:pPr>
                  <a:defRPr lang="en-US" sz="1000" b="0" i="0" u="none" baseline="0" kern="12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 påvist</a:t>
                </a:r>
              </a:p>
            </c:rich>
          </c:tx>
          <c:layout/>
          <c:overlay val="0"/>
          <c:spPr>
            <a:noFill/>
            <a:ln w="6350">
              <a:noFill/>
            </a:ln>
            <a:effectLst/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53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0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[0]Data 22-23!Pivottabell1</c:name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3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4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5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6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7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8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39"/>
        <c:spPr>
          <a:ln w="19050" cap="rnd">
            <a:solidFill>
              <a:schemeClr val="accent1"/>
            </a:solidFill>
            <a:round/>
          </a:ln>
          <a:effectLst/>
        </c:spPr>
      </c:pivotFmt>
      <c:pivotFmt>
        <c:idx val="40"/>
        <c:spPr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41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2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3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6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7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5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5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5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6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6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6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6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6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7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7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7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7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8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9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9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9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9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9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0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0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1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1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2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2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2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3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3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3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3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3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4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4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4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4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4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5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5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5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5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5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5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5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6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6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6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6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6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6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7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7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7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8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8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8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9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9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9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9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0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0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0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0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0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0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1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1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1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2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2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2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3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3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3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3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3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3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3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4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4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4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4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4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4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5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5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5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5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56"/>
      </c:pivotFmt>
      <c:pivotFmt>
        <c:idx val="257"/>
      </c:pivotFmt>
      <c:pivotFmt>
        <c:idx val="258"/>
      </c:pivotFmt>
      <c:pivotFmt>
        <c:idx val="259"/>
      </c:pivotFmt>
      <c:pivotFmt>
        <c:idx val="260"/>
      </c:pivotFmt>
      <c:pivotFmt>
        <c:idx val="261"/>
      </c:pivotFmt>
      <c:pivotFmt>
        <c:idx val="262"/>
      </c:pivotFmt>
      <c:pivotFmt>
        <c:idx val="263"/>
      </c:pivotFmt>
      <c:pivotFmt>
        <c:idx val="264"/>
      </c:pivotFmt>
      <c:pivotFmt>
        <c:idx val="265"/>
      </c:pivotFmt>
      <c:pivotFmt>
        <c:idx val="266"/>
      </c:pivotFmt>
      <c:pivotFmt>
        <c:idx val="267"/>
      </c:pivotFmt>
      <c:pivotFmt>
        <c:idx val="268"/>
      </c:pivotFmt>
      <c:pivotFmt>
        <c:idx val="269"/>
      </c:pivotFmt>
      <c:pivotFmt>
        <c:idx val="270"/>
      </c:pivotFmt>
      <c:pivotFmt>
        <c:idx val="271"/>
      </c:pivotFmt>
      <c:pivotFmt>
        <c:idx val="272"/>
      </c:pivotFmt>
      <c:pivotFmt>
        <c:idx val="273"/>
      </c:pivotFmt>
      <c:pivotFmt>
        <c:idx val="274"/>
      </c:pivotFmt>
      <c:pivotFmt>
        <c:idx val="275"/>
      </c:pivotFmt>
      <c:pivotFmt>
        <c:idx val="276"/>
      </c:pivotFmt>
      <c:pivotFmt>
        <c:idx val="277"/>
      </c:pivotFmt>
      <c:pivotFmt>
        <c:idx val="278"/>
      </c:pivotFmt>
      <c:pivotFmt>
        <c:idx val="279"/>
      </c:pivotFmt>
      <c:pivotFmt>
        <c:idx val="280"/>
      </c:pivotFmt>
      <c:pivotFmt>
        <c:idx val="281"/>
      </c:pivotFmt>
      <c:pivotFmt>
        <c:idx val="282"/>
      </c:pivotFmt>
      <c:pivotFmt>
        <c:idx val="283"/>
      </c:pivotFmt>
      <c:pivotFmt>
        <c:idx val="284"/>
      </c:pivotFmt>
      <c:pivotFmt>
        <c:idx val="285"/>
      </c:pivotFmt>
      <c:pivotFmt>
        <c:idx val="286"/>
      </c:pivotFmt>
      <c:pivotFmt>
        <c:idx val="287"/>
      </c:pivotFmt>
      <c:pivotFmt>
        <c:idx val="288"/>
      </c:pivotFmt>
      <c:pivotFmt>
        <c:idx val="289"/>
      </c:pivotFmt>
      <c:pivotFmt>
        <c:idx val="290"/>
      </c:pivotFmt>
      <c:pivotFmt>
        <c:idx val="291"/>
      </c:pivotFmt>
      <c:pivotFmt>
        <c:idx val="292"/>
      </c:pivotFmt>
      <c:pivotFmt>
        <c:idx val="293"/>
      </c:pivotFmt>
      <c:pivotFmt>
        <c:idx val="294"/>
      </c:pivotFmt>
      <c:pivotFmt>
        <c:idx val="295"/>
      </c:pivotFmt>
      <c:pivotFmt>
        <c:idx val="296"/>
      </c:pivotFmt>
      <c:pivotFmt>
        <c:idx val="297"/>
      </c:pivotFmt>
      <c:pivotFmt>
        <c:idx val="298"/>
      </c:pivotFmt>
      <c:pivotFmt>
        <c:idx val="299"/>
      </c:pivotFmt>
      <c:pivotFmt>
        <c:idx val="300"/>
      </c:pivotFmt>
      <c:pivotFmt>
        <c:idx val="301"/>
      </c:pivotFmt>
      <c:pivotFmt>
        <c:idx val="302"/>
      </c:pivotFmt>
      <c:pivotFmt>
        <c:idx val="303"/>
      </c:pivotFmt>
      <c:pivotFmt>
        <c:idx val="304"/>
      </c:pivotFmt>
      <c:pivotFmt>
        <c:idx val="305"/>
      </c:pivotFmt>
      <c:pivotFmt>
        <c:idx val="306"/>
      </c:pivotFmt>
      <c:pivotFmt>
        <c:idx val="307"/>
      </c:pivotFmt>
      <c:pivotFmt>
        <c:idx val="308"/>
      </c:pivotFmt>
      <c:pivotFmt>
        <c:idx val="309"/>
      </c:pivotFmt>
      <c:pivotFmt>
        <c:idx val="310"/>
      </c:pivotFmt>
      <c:pivotFmt>
        <c:idx val="311"/>
      </c:pivotFmt>
      <c:pivotFmt>
        <c:idx val="312"/>
      </c:pivotFmt>
      <c:pivotFmt>
        <c:idx val="313"/>
      </c:pivotFmt>
      <c:pivotFmt>
        <c:idx val="314"/>
      </c:pivotFmt>
      <c:pivotFmt>
        <c:idx val="315"/>
      </c:pivotFmt>
      <c:pivotFmt>
        <c:idx val="316"/>
      </c:pivotFmt>
      <c:pivotFmt>
        <c:idx val="317"/>
      </c:pivotFmt>
      <c:pivotFmt>
        <c:idx val="318"/>
      </c:pivotFmt>
      <c:pivotFmt>
        <c:idx val="319"/>
      </c:pivotFmt>
      <c:pivotFmt>
        <c:idx val="320"/>
      </c:pivotFmt>
      <c:pivotFmt>
        <c:idx val="321"/>
      </c:pivotFmt>
      <c:pivotFmt>
        <c:idx val="322"/>
      </c:pivotFmt>
      <c:pivotFmt>
        <c:idx val="323"/>
      </c:pivotFmt>
      <c:pivotFmt>
        <c:idx val="324"/>
      </c:pivotFmt>
      <c:pivotFmt>
        <c:idx val="325"/>
      </c:pivotFmt>
      <c:pivotFmt>
        <c:idx val="326"/>
      </c:pivotFmt>
      <c:pivotFmt>
        <c:idx val="327"/>
      </c:pivotFmt>
      <c:pivotFmt>
        <c:idx val="328"/>
      </c:pivotFmt>
      <c:pivotFmt>
        <c:idx val="329"/>
      </c:pivotFmt>
      <c:pivotFmt>
        <c:idx val="330"/>
      </c:pivotFmt>
      <c:pivotFmt>
        <c:idx val="331"/>
      </c:pivotFmt>
      <c:pivotFmt>
        <c:idx val="332"/>
      </c:pivotFmt>
      <c:pivotFmt>
        <c:idx val="333"/>
      </c:pivotFmt>
      <c:pivotFmt>
        <c:idx val="334"/>
      </c:pivotFmt>
      <c:pivotFmt>
        <c:idx val="335"/>
      </c:pivotFmt>
      <c:pivotFmt>
        <c:idx val="336"/>
      </c:pivotFmt>
      <c:pivotFmt>
        <c:idx val="337"/>
      </c:pivotFmt>
      <c:pivotFmt>
        <c:idx val="338"/>
      </c:pivotFmt>
      <c:pivotFmt>
        <c:idx val="339"/>
      </c:pivotFmt>
      <c:pivotFmt>
        <c:idx val="340"/>
      </c:pivotFmt>
      <c:pivotFmt>
        <c:idx val="341"/>
      </c:pivotFmt>
      <c:pivotFmt>
        <c:idx val="342"/>
      </c:pivotFmt>
      <c:pivotFmt>
        <c:idx val="343"/>
      </c:pivotFmt>
      <c:pivotFmt>
        <c:idx val="344"/>
      </c:pivotFmt>
      <c:pivotFmt>
        <c:idx val="345"/>
      </c:pivotFmt>
      <c:pivotFmt>
        <c:idx val="346"/>
      </c:pivotFmt>
      <c:pivotFmt>
        <c:idx val="347"/>
      </c:pivotFmt>
      <c:pivotFmt>
        <c:idx val="348"/>
      </c:pivotFmt>
      <c:pivotFmt>
        <c:idx val="349"/>
      </c:pivotFmt>
      <c:pivotFmt>
        <c:idx val="350"/>
      </c:pivotFmt>
      <c:pivotFmt>
        <c:idx val="351"/>
      </c:pivotFmt>
      <c:pivotFmt>
        <c:idx val="352"/>
      </c:pivotFmt>
      <c:pivotFmt>
        <c:idx val="353"/>
      </c:pivotFmt>
      <c:pivotFmt>
        <c:idx val="354"/>
      </c:pivotFmt>
      <c:pivotFmt>
        <c:idx val="355"/>
      </c:pivotFmt>
      <c:pivotFmt>
        <c:idx val="356"/>
      </c:pivotFmt>
      <c:pivotFmt>
        <c:idx val="357"/>
      </c:pivotFmt>
      <c:pivotFmt>
        <c:idx val="358"/>
      </c:pivotFmt>
      <c:pivotFmt>
        <c:idx val="359"/>
      </c:pivotFmt>
      <c:pivotFmt>
        <c:idx val="360"/>
      </c:pivotFmt>
      <c:pivotFmt>
        <c:idx val="361"/>
      </c:pivotFmt>
      <c:pivotFmt>
        <c:idx val="362"/>
      </c:pivotFmt>
      <c:pivotFmt>
        <c:idx val="363"/>
      </c:pivotFmt>
      <c:pivotFmt>
        <c:idx val="364"/>
      </c:pivotFmt>
      <c:pivotFmt>
        <c:idx val="365"/>
      </c:pivotFmt>
      <c:pivotFmt>
        <c:idx val="366"/>
      </c:pivotFmt>
      <c:pivotFmt>
        <c:idx val="367"/>
      </c:pivotFmt>
      <c:pivotFmt>
        <c:idx val="368"/>
      </c:pivotFmt>
      <c:pivotFmt>
        <c:idx val="369"/>
      </c:pivotFmt>
      <c:pivotFmt>
        <c:idx val="370"/>
      </c:pivotFmt>
      <c:pivotFmt>
        <c:idx val="371"/>
      </c:pivotFmt>
      <c:pivotFmt>
        <c:idx val="372"/>
      </c:pivotFmt>
      <c:pivotFmt>
        <c:idx val="373"/>
      </c:pivotFmt>
      <c:pivotFmt>
        <c:idx val="374"/>
      </c:pivotFmt>
      <c:pivotFmt>
        <c:idx val="375"/>
      </c:pivotFmt>
      <c:pivotFmt>
        <c:idx val="376"/>
      </c:pivotFmt>
      <c:pivotFmt>
        <c:idx val="377"/>
      </c:pivotFmt>
      <c:pivotFmt>
        <c:idx val="378"/>
      </c:pivotFmt>
      <c:pivotFmt>
        <c:idx val="379"/>
      </c:pivotFmt>
      <c:pivotFmt>
        <c:idx val="380"/>
      </c:pivotFmt>
      <c:pivotFmt>
        <c:idx val="381"/>
      </c:pivotFmt>
      <c:pivotFmt>
        <c:idx val="382"/>
      </c:pivotFmt>
      <c:pivotFmt>
        <c:idx val="383"/>
      </c:pivotFmt>
      <c:pivotFmt>
        <c:idx val="384"/>
      </c:pivotFmt>
      <c:pivotFmt>
        <c:idx val="385"/>
      </c:pivotFmt>
      <c:pivotFmt>
        <c:idx val="386"/>
      </c:pivotFmt>
      <c:pivotFmt>
        <c:idx val="387"/>
      </c:pivotFmt>
      <c:pivotFmt>
        <c:idx val="388"/>
      </c:pivotFmt>
      <c:pivotFmt>
        <c:idx val="389"/>
      </c:pivotFmt>
      <c:pivotFmt>
        <c:idx val="390"/>
      </c:pivotFmt>
      <c:pivotFmt>
        <c:idx val="391"/>
      </c:pivotFmt>
      <c:pivotFmt>
        <c:idx val="392"/>
      </c:pivotFmt>
      <c:pivotFmt>
        <c:idx val="393"/>
      </c:pivotFmt>
      <c:pivotFmt>
        <c:idx val="394"/>
      </c:pivotFmt>
      <c:pivotFmt>
        <c:idx val="395"/>
      </c:pivotFmt>
      <c:pivotFmt>
        <c:idx val="396"/>
      </c:pivotFmt>
      <c:pivotFmt>
        <c:idx val="397"/>
      </c:pivotFmt>
      <c:pivotFmt>
        <c:idx val="398"/>
      </c:pivotFmt>
      <c:pivotFmt>
        <c:idx val="399"/>
      </c:pivotFmt>
      <c:pivotFmt>
        <c:idx val="400"/>
      </c:pivotFmt>
      <c:pivotFmt>
        <c:idx val="401"/>
      </c:pivotFmt>
      <c:pivotFmt>
        <c:idx val="402"/>
      </c:pivotFmt>
      <c:pivotFmt>
        <c:idx val="403"/>
      </c:pivotFmt>
      <c:pivotFmt>
        <c:idx val="404"/>
      </c:pivotFmt>
      <c:pivotFmt>
        <c:idx val="405"/>
      </c:pivotFmt>
      <c:pivotFmt>
        <c:idx val="406"/>
      </c:pivotFmt>
      <c:pivotFmt>
        <c:idx val="407"/>
      </c:pivotFmt>
      <c:pivotFmt>
        <c:idx val="408"/>
      </c:pivotFmt>
      <c:pivotFmt>
        <c:idx val="409"/>
      </c:pivotFmt>
      <c:pivotFmt>
        <c:idx val="410"/>
      </c:pivotFmt>
      <c:pivotFmt>
        <c:idx val="411"/>
      </c:pivotFmt>
      <c:pivotFmt>
        <c:idx val="412"/>
      </c:pivotFmt>
      <c:pivotFmt>
        <c:idx val="413"/>
      </c:pivotFmt>
      <c:pivotFmt>
        <c:idx val="414"/>
      </c:pivotFmt>
      <c:pivotFmt>
        <c:idx val="415"/>
      </c:pivotFmt>
      <c:pivotFmt>
        <c:idx val="416"/>
      </c:pivotFmt>
      <c:pivotFmt>
        <c:idx val="417"/>
      </c:pivotFmt>
      <c:pivotFmt>
        <c:idx val="418"/>
      </c:pivotFmt>
      <c:pivotFmt>
        <c:idx val="419"/>
      </c:pivotFmt>
      <c:pivotFmt>
        <c:idx val="420"/>
      </c:pivotFmt>
      <c:pivotFmt>
        <c:idx val="421"/>
      </c:pivotFmt>
      <c:pivotFmt>
        <c:idx val="422"/>
      </c:pivotFmt>
      <c:pivotFmt>
        <c:idx val="423"/>
      </c:pivotFmt>
      <c:pivotFmt>
        <c:idx val="424"/>
      </c:pivotFmt>
      <c:pivotFmt>
        <c:idx val="425"/>
      </c:pivotFmt>
      <c:pivotFmt>
        <c:idx val="426"/>
      </c:pivotFmt>
      <c:pivotFmt>
        <c:idx val="427"/>
      </c:pivotFmt>
      <c:pivotFmt>
        <c:idx val="428"/>
      </c:pivotFmt>
      <c:pivotFmt>
        <c:idx val="429"/>
      </c:pivotFmt>
      <c:pivotFmt>
        <c:idx val="430"/>
      </c:pivotFmt>
      <c:pivotFmt>
        <c:idx val="431"/>
      </c:pivotFmt>
      <c:pivotFmt>
        <c:idx val="432"/>
      </c:pivotFmt>
      <c:pivotFmt>
        <c:idx val="433"/>
      </c:pivotFmt>
      <c:pivotFmt>
        <c:idx val="434"/>
      </c:pivotFmt>
      <c:pivotFmt>
        <c:idx val="435"/>
      </c:pivotFmt>
      <c:pivotFmt>
        <c:idx val="436"/>
      </c:pivotFmt>
      <c:pivotFmt>
        <c:idx val="437"/>
      </c:pivotFmt>
      <c:pivotFmt>
        <c:idx val="438"/>
      </c:pivotFmt>
      <c:pivotFmt>
        <c:idx val="439"/>
      </c:pivotFmt>
      <c:pivotFmt>
        <c:idx val="440"/>
      </c:pivotFmt>
      <c:pivotFmt>
        <c:idx val="441"/>
      </c:pivotFmt>
      <c:pivotFmt>
        <c:idx val="442"/>
      </c:pivotFmt>
      <c:pivotFmt>
        <c:idx val="443"/>
      </c:pivotFmt>
      <c:pivotFmt>
        <c:idx val="444"/>
      </c:pivotFmt>
      <c:pivotFmt>
        <c:idx val="445"/>
      </c:pivotFmt>
      <c:pivotFmt>
        <c:idx val="446"/>
      </c:pivotFmt>
      <c:pivotFmt>
        <c:idx val="447"/>
      </c:pivotFmt>
      <c:pivotFmt>
        <c:idx val="448"/>
      </c:pivotFmt>
      <c:pivotFmt>
        <c:idx val="449"/>
      </c:pivotFmt>
      <c:pivotFmt>
        <c:idx val="450"/>
      </c:pivotFmt>
      <c:pivotFmt>
        <c:idx val="451"/>
      </c:pivotFmt>
      <c:pivotFmt>
        <c:idx val="452"/>
      </c:pivotFmt>
      <c:pivotFmt>
        <c:idx val="453"/>
      </c:pivotFmt>
      <c:pivotFmt>
        <c:idx val="454"/>
      </c:pivotFmt>
      <c:pivotFmt>
        <c:idx val="455"/>
      </c:pivotFmt>
      <c:pivotFmt>
        <c:idx val="456"/>
      </c:pivotFmt>
      <c:pivotFmt>
        <c:idx val="457"/>
      </c:pivotFmt>
      <c:pivotFmt>
        <c:idx val="458"/>
      </c:pivotFmt>
      <c:pivotFmt>
        <c:idx val="459"/>
      </c:pivotFmt>
      <c:pivotFmt>
        <c:idx val="460"/>
      </c:pivotFmt>
      <c:pivotFmt>
        <c:idx val="461"/>
      </c:pivotFmt>
      <c:pivotFmt>
        <c:idx val="462"/>
      </c:pivotFmt>
      <c:pivotFmt>
        <c:idx val="463"/>
      </c:pivotFmt>
      <c:pivotFmt>
        <c:idx val="464"/>
      </c:pivotFmt>
      <c:pivotFmt>
        <c:idx val="465"/>
      </c:pivotFmt>
      <c:pivotFmt>
        <c:idx val="466"/>
      </c:pivotFmt>
      <c:pivotFmt>
        <c:idx val="467"/>
      </c:pivotFmt>
      <c:pivotFmt>
        <c:idx val="468"/>
      </c:pivotFmt>
      <c:pivotFmt>
        <c:idx val="469"/>
      </c:pivotFmt>
      <c:pivotFmt>
        <c:idx val="470"/>
      </c:pivotFmt>
      <c:pivotFmt>
        <c:idx val="471"/>
      </c:pivotFmt>
      <c:pivotFmt>
        <c:idx val="472"/>
      </c:pivotFmt>
      <c:pivotFmt>
        <c:idx val="473"/>
      </c:pivotFmt>
      <c:pivotFmt>
        <c:idx val="474"/>
      </c:pivotFmt>
      <c:pivotFmt>
        <c:idx val="475"/>
      </c:pivotFmt>
      <c:pivotFmt>
        <c:idx val="476"/>
      </c:pivotFmt>
      <c:pivotFmt>
        <c:idx val="477"/>
      </c:pivotFmt>
      <c:pivotFmt>
        <c:idx val="478"/>
      </c:pivotFmt>
      <c:pivotFmt>
        <c:idx val="479"/>
      </c:pivotFmt>
      <c:pivotFmt>
        <c:idx val="480"/>
      </c:pivotFmt>
      <c:pivotFmt>
        <c:idx val="481"/>
      </c:pivotFmt>
      <c:pivotFmt>
        <c:idx val="482"/>
      </c:pivotFmt>
      <c:pivotFmt>
        <c:idx val="483"/>
      </c:pivotFmt>
      <c:pivotFmt>
        <c:idx val="484"/>
      </c:pivotFmt>
      <c:pivotFmt>
        <c:idx val="485"/>
      </c:pivotFmt>
      <c:pivotFmt>
        <c:idx val="486"/>
      </c:pivotFmt>
      <c:pivotFmt>
        <c:idx val="487"/>
      </c:pivotFmt>
      <c:pivotFmt>
        <c:idx val="488"/>
      </c:pivotFmt>
      <c:pivotFmt>
        <c:idx val="489"/>
      </c:pivotFmt>
      <c:pivotFmt>
        <c:idx val="490"/>
      </c:pivotFmt>
      <c:pivotFmt>
        <c:idx val="491"/>
      </c:pivotFmt>
      <c:pivotFmt>
        <c:idx val="492"/>
      </c:pivotFmt>
      <c:pivotFmt>
        <c:idx val="493"/>
      </c:pivotFmt>
      <c:pivotFmt>
        <c:idx val="494"/>
      </c:pivotFmt>
      <c:pivotFmt>
        <c:idx val="495"/>
      </c:pivotFmt>
      <c:pivotFmt>
        <c:idx val="496"/>
      </c:pivotFmt>
      <c:pivotFmt>
        <c:idx val="497"/>
      </c:pivotFmt>
      <c:pivotFmt>
        <c:idx val="498"/>
      </c:pivotFmt>
      <c:pivotFmt>
        <c:idx val="499"/>
      </c:pivotFmt>
      <c:pivotFmt>
        <c:idx val="500"/>
      </c:pivotFmt>
      <c:pivotFmt>
        <c:idx val="501"/>
      </c:pivotFmt>
      <c:pivotFmt>
        <c:idx val="502"/>
      </c:pivotFmt>
      <c:pivotFmt>
        <c:idx val="503"/>
      </c:pivotFmt>
      <c:pivotFmt>
        <c:idx val="504"/>
      </c:pivotFmt>
      <c:pivotFmt>
        <c:idx val="505"/>
      </c:pivotFmt>
      <c:pivotFmt>
        <c:idx val="506"/>
      </c:pivotFmt>
      <c:pivotFmt>
        <c:idx val="507"/>
      </c:pivotFmt>
      <c:pivotFmt>
        <c:idx val="508"/>
      </c:pivotFmt>
      <c:pivotFmt>
        <c:idx val="509"/>
      </c:pivotFmt>
      <c:pivotFmt>
        <c:idx val="510"/>
      </c:pivotFmt>
      <c:pivotFmt>
        <c:idx val="511"/>
      </c:pivotFmt>
      <c:pivotFmt>
        <c:idx val="512"/>
      </c:pivotFmt>
      <c:pivotFmt>
        <c:idx val="513"/>
      </c:pivotFmt>
      <c:pivotFmt>
        <c:idx val="514"/>
      </c:pivotFmt>
      <c:pivotFmt>
        <c:idx val="515"/>
      </c:pivotFmt>
      <c:pivotFmt>
        <c:idx val="516"/>
      </c:pivotFmt>
      <c:pivotFmt>
        <c:idx val="517"/>
      </c:pivotFmt>
      <c:pivotFmt>
        <c:idx val="518"/>
      </c:pivotFmt>
      <c:pivotFmt>
        <c:idx val="519"/>
      </c:pivotFmt>
      <c:pivotFmt>
        <c:idx val="520"/>
      </c:pivotFmt>
      <c:pivotFmt>
        <c:idx val="521"/>
      </c:pivotFmt>
      <c:pivotFmt>
        <c:idx val="522"/>
      </c:pivotFmt>
      <c:pivotFmt>
        <c:idx val="523"/>
      </c:pivotFmt>
      <c:pivotFmt>
        <c:idx val="524"/>
      </c:pivotFmt>
      <c:pivotFmt>
        <c:idx val="525"/>
      </c:pivotFmt>
      <c:pivotFmt>
        <c:idx val="526"/>
      </c:pivotFmt>
      <c:pivotFmt>
        <c:idx val="527"/>
      </c:pivotFmt>
      <c:pivotFmt>
        <c:idx val="528"/>
      </c:pivotFmt>
      <c:pivotFmt>
        <c:idx val="529"/>
      </c:pivotFmt>
      <c:pivotFmt>
        <c:idx val="530"/>
      </c:pivotFmt>
      <c:pivotFmt>
        <c:idx val="531"/>
      </c:pivotFmt>
      <c:pivotFmt>
        <c:idx val="532"/>
      </c:pivotFmt>
      <c:pivotFmt>
        <c:idx val="533"/>
      </c:pivotFmt>
      <c:pivotFmt>
        <c:idx val="534"/>
      </c:pivotFmt>
      <c:pivotFmt>
        <c:idx val="535"/>
      </c:pivotFmt>
      <c:pivotFmt>
        <c:idx val="536"/>
      </c:pivotFmt>
      <c:pivotFmt>
        <c:idx val="537"/>
      </c:pivotFmt>
      <c:pivotFmt>
        <c:idx val="538"/>
      </c:pivotFmt>
      <c:pivotFmt>
        <c:idx val="539"/>
      </c:pivotFmt>
      <c:pivotFmt>
        <c:idx val="540"/>
      </c:pivotFmt>
      <c:pivotFmt>
        <c:idx val="541"/>
      </c:pivotFmt>
      <c:pivotFmt>
        <c:idx val="542"/>
      </c:pivotFmt>
      <c:pivotFmt>
        <c:idx val="543"/>
      </c:pivotFmt>
      <c:pivotFmt>
        <c:idx val="544"/>
      </c:pivotFmt>
      <c:pivotFmt>
        <c:idx val="545"/>
      </c:pivotFmt>
      <c:pivotFmt>
        <c:idx val="546"/>
      </c:pivotFmt>
      <c:pivotFmt>
        <c:idx val="547"/>
      </c:pivotFmt>
      <c:pivotFmt>
        <c:idx val="548"/>
      </c:pivotFmt>
      <c:pivotFmt>
        <c:idx val="549"/>
      </c:pivotFmt>
      <c:pivotFmt>
        <c:idx val="550"/>
      </c:pivotFmt>
      <c:pivotFmt>
        <c:idx val="551"/>
      </c:pivotFmt>
      <c:pivotFmt>
        <c:idx val="552"/>
      </c:pivotFmt>
      <c:pivotFmt>
        <c:idx val="553"/>
      </c:pivotFmt>
      <c:pivotFmt>
        <c:idx val="554"/>
      </c:pivotFmt>
      <c:pivotFmt>
        <c:idx val="555"/>
      </c:pivotFmt>
      <c:pivotFmt>
        <c:idx val="556"/>
      </c:pivotFmt>
      <c:pivotFmt>
        <c:idx val="557"/>
      </c:pivotFmt>
      <c:pivotFmt>
        <c:idx val="558"/>
      </c:pivotFmt>
      <c:pivotFmt>
        <c:idx val="559"/>
      </c:pivotFmt>
      <c:pivotFmt>
        <c:idx val="560"/>
      </c:pivotFmt>
      <c:pivotFmt>
        <c:idx val="561"/>
      </c:pivotFmt>
      <c:pivotFmt>
        <c:idx val="562"/>
      </c:pivotFmt>
      <c:pivotFmt>
        <c:idx val="563"/>
      </c:pivotFmt>
      <c:pivotFmt>
        <c:idx val="564"/>
      </c:pivotFmt>
      <c:pivotFmt>
        <c:idx val="565"/>
      </c:pivotFmt>
      <c:pivotFmt>
        <c:idx val="566"/>
      </c:pivotFmt>
      <c:pivotFmt>
        <c:idx val="567"/>
      </c:pivotFmt>
      <c:pivotFmt>
        <c:idx val="568"/>
      </c:pivotFmt>
      <c:pivotFmt>
        <c:idx val="569"/>
      </c:pivotFmt>
      <c:pivotFmt>
        <c:idx val="570"/>
      </c:pivotFmt>
      <c:pivotFmt>
        <c:idx val="571"/>
      </c:pivotFmt>
      <c:pivotFmt>
        <c:idx val="572"/>
      </c:pivotFmt>
      <c:pivotFmt>
        <c:idx val="573"/>
      </c:pivotFmt>
      <c:pivotFmt>
        <c:idx val="574"/>
      </c:pivotFmt>
      <c:pivotFmt>
        <c:idx val="575"/>
      </c:pivotFmt>
      <c:pivotFmt>
        <c:idx val="576"/>
      </c:pivotFmt>
      <c:pivotFmt>
        <c:idx val="577"/>
      </c:pivotFmt>
      <c:pivotFmt>
        <c:idx val="578"/>
      </c:pivotFmt>
      <c:pivotFmt>
        <c:idx val="579"/>
      </c:pivotFmt>
      <c:pivotFmt>
        <c:idx val="580"/>
      </c:pivotFmt>
      <c:pivotFmt>
        <c:idx val="581"/>
      </c:pivotFmt>
      <c:pivotFmt>
        <c:idx val="582"/>
      </c:pivotFmt>
      <c:pivotFmt>
        <c:idx val="583"/>
      </c:pivotFmt>
      <c:pivotFmt>
        <c:idx val="584"/>
      </c:pivotFmt>
      <c:pivotFmt>
        <c:idx val="585"/>
      </c:pivotFmt>
      <c:pivotFmt>
        <c:idx val="586"/>
      </c:pivotFmt>
      <c:pivotFmt>
        <c:idx val="587"/>
      </c:pivotFmt>
      <c:pivotFmt>
        <c:idx val="588"/>
      </c:pivotFmt>
      <c:pivotFmt>
        <c:idx val="589"/>
      </c:pivotFmt>
      <c:pivotFmt>
        <c:idx val="590"/>
      </c:pivotFmt>
      <c:pivotFmt>
        <c:idx val="591"/>
      </c:pivotFmt>
      <c:pivotFmt>
        <c:idx val="592"/>
      </c:pivotFmt>
      <c:pivotFmt>
        <c:idx val="593"/>
      </c:pivotFmt>
      <c:pivotFmt>
        <c:idx val="594"/>
      </c:pivotFmt>
      <c:pivotFmt>
        <c:idx val="595"/>
      </c:pivotFmt>
      <c:pivotFmt>
        <c:idx val="596"/>
      </c:pivotFmt>
      <c:pivotFmt>
        <c:idx val="597"/>
      </c:pivotFmt>
      <c:pivotFmt>
        <c:idx val="598"/>
      </c:pivotFmt>
      <c:pivotFmt>
        <c:idx val="599"/>
      </c:pivotFmt>
      <c:pivotFmt>
        <c:idx val="600"/>
      </c:pivotFmt>
      <c:pivotFmt>
        <c:idx val="601"/>
      </c:pivotFmt>
      <c:pivotFmt>
        <c:idx val="602"/>
      </c:pivotFmt>
      <c:pivotFmt>
        <c:idx val="603"/>
      </c:pivotFmt>
      <c:pivotFmt>
        <c:idx val="604"/>
      </c:pivotFmt>
      <c:pivotFmt>
        <c:idx val="605"/>
      </c:pivotFmt>
      <c:pivotFmt>
        <c:idx val="606"/>
      </c:pivotFmt>
      <c:pivotFmt>
        <c:idx val="607"/>
      </c:pivotFmt>
      <c:pivotFmt>
        <c:idx val="608"/>
      </c:pivotFmt>
      <c:pivotFmt>
        <c:idx val="609"/>
      </c:pivotFmt>
      <c:pivotFmt>
        <c:idx val="610"/>
      </c:pivotFmt>
      <c:pivotFmt>
        <c:idx val="611"/>
      </c:pivotFmt>
      <c:pivotFmt>
        <c:idx val="612"/>
      </c:pivotFmt>
      <c:pivotFmt>
        <c:idx val="613"/>
      </c:pivotFmt>
      <c:pivotFmt>
        <c:idx val="614"/>
      </c:pivotFmt>
      <c:pivotFmt>
        <c:idx val="615"/>
      </c:pivotFmt>
      <c:pivotFmt>
        <c:idx val="616"/>
      </c:pivotFmt>
      <c:pivotFmt>
        <c:idx val="617"/>
      </c:pivotFmt>
      <c:pivotFmt>
        <c:idx val="618"/>
      </c:pivotFmt>
      <c:pivotFmt>
        <c:idx val="619"/>
      </c:pivotFmt>
      <c:pivotFmt>
        <c:idx val="620"/>
      </c:pivotFmt>
      <c:pivotFmt>
        <c:idx val="621"/>
      </c:pivotFmt>
      <c:pivotFmt>
        <c:idx val="622"/>
      </c:pivotFmt>
      <c:pivotFmt>
        <c:idx val="623"/>
      </c:pivotFmt>
      <c:pivotFmt>
        <c:idx val="624"/>
      </c:pivotFmt>
      <c:pivotFmt>
        <c:idx val="625"/>
      </c:pivotFmt>
      <c:pivotFmt>
        <c:idx val="626"/>
      </c:pivotFmt>
      <c:pivotFmt>
        <c:idx val="627"/>
      </c:pivotFmt>
      <c:pivotFmt>
        <c:idx val="628"/>
      </c:pivotFmt>
      <c:pivotFmt>
        <c:idx val="629"/>
      </c:pivotFmt>
      <c:pivotFmt>
        <c:idx val="630"/>
      </c:pivotFmt>
      <c:pivotFmt>
        <c:idx val="631"/>
      </c:pivotFmt>
      <c:pivotFmt>
        <c:idx val="632"/>
      </c:pivotFmt>
      <c:pivotFmt>
        <c:idx val="633"/>
      </c:pivotFmt>
      <c:pivotFmt>
        <c:idx val="634"/>
      </c:pivotFmt>
      <c:pivotFmt>
        <c:idx val="635"/>
      </c:pivotFmt>
      <c:pivotFmt>
        <c:idx val="636"/>
      </c:pivotFmt>
      <c:pivotFmt>
        <c:idx val="637"/>
      </c:pivotFmt>
      <c:pivotFmt>
        <c:idx val="638"/>
      </c:pivotFmt>
      <c:pivotFmt>
        <c:idx val="639"/>
      </c:pivotFmt>
      <c:pivotFmt>
        <c:idx val="640"/>
      </c:pivotFmt>
      <c:pivotFmt>
        <c:idx val="641"/>
      </c:pivotFmt>
      <c:pivotFmt>
        <c:idx val="642"/>
      </c:pivotFmt>
      <c:pivotFmt>
        <c:idx val="643"/>
      </c:pivotFmt>
      <c:pivotFmt>
        <c:idx val="644"/>
      </c:pivotFmt>
      <c:pivotFmt>
        <c:idx val="645"/>
      </c:pivotFmt>
      <c:pivotFmt>
        <c:idx val="646"/>
      </c:pivotFmt>
      <c:pivotFmt>
        <c:idx val="647"/>
      </c:pivotFmt>
      <c:pivotFmt>
        <c:idx val="648"/>
      </c:pivotFmt>
      <c:pivotFmt>
        <c:idx val="649"/>
      </c:pivotFmt>
      <c:pivotFmt>
        <c:idx val="650"/>
      </c:pivotFmt>
      <c:pivotFmt>
        <c:idx val="651"/>
      </c:pivotFmt>
      <c:pivotFmt>
        <c:idx val="652"/>
      </c:pivotFmt>
      <c:pivotFmt>
        <c:idx val="653"/>
      </c:pivotFmt>
      <c:pivotFmt>
        <c:idx val="654"/>
      </c:pivotFmt>
      <c:pivotFmt>
        <c:idx val="655"/>
      </c:pivotFmt>
      <c:pivotFmt>
        <c:idx val="656"/>
      </c:pivotFmt>
      <c:pivotFmt>
        <c:idx val="657"/>
      </c:pivotFmt>
      <c:pivotFmt>
        <c:idx val="658"/>
      </c:pivotFmt>
      <c:pivotFmt>
        <c:idx val="659"/>
      </c:pivotFmt>
      <c:pivotFmt>
        <c:idx val="660"/>
      </c:pivotFmt>
      <c:pivotFmt>
        <c:idx val="661"/>
      </c:pivotFmt>
      <c:pivotFmt>
        <c:idx val="662"/>
      </c:pivotFmt>
      <c:pivotFmt>
        <c:idx val="663"/>
      </c:pivotFmt>
      <c:pivotFmt>
        <c:idx val="664"/>
      </c:pivotFmt>
      <c:pivotFmt>
        <c:idx val="665"/>
      </c:pivotFmt>
      <c:pivotFmt>
        <c:idx val="666"/>
      </c:pivotFmt>
      <c:pivotFmt>
        <c:idx val="667"/>
      </c:pivotFmt>
      <c:pivotFmt>
        <c:idx val="668"/>
      </c:pivotFmt>
      <c:pivotFmt>
        <c:idx val="669"/>
      </c:pivotFmt>
      <c:pivotFmt>
        <c:idx val="670"/>
      </c:pivotFmt>
      <c:pivotFmt>
        <c:idx val="671"/>
      </c:pivotFmt>
      <c:pivotFmt>
        <c:idx val="672"/>
      </c:pivotFmt>
      <c:pivotFmt>
        <c:idx val="673"/>
      </c:pivotFmt>
      <c:pivotFmt>
        <c:idx val="674"/>
      </c:pivotFmt>
      <c:pivotFmt>
        <c:idx val="675"/>
      </c:pivotFmt>
      <c:pivotFmt>
        <c:idx val="676"/>
      </c:pivotFmt>
      <c:pivotFmt>
        <c:idx val="677"/>
      </c:pivotFmt>
      <c:pivotFmt>
        <c:idx val="678"/>
      </c:pivotFmt>
      <c:pivotFmt>
        <c:idx val="679"/>
      </c:pivotFmt>
      <c:pivotFmt>
        <c:idx val="680"/>
      </c:pivotFmt>
      <c:pivotFmt>
        <c:idx val="681"/>
      </c:pivotFmt>
      <c:pivotFmt>
        <c:idx val="682"/>
      </c:pivotFmt>
      <c:pivotFmt>
        <c:idx val="683"/>
      </c:pivotFmt>
      <c:pivotFmt>
        <c:idx val="684"/>
      </c:pivotFmt>
      <c:pivotFmt>
        <c:idx val="685"/>
      </c:pivotFmt>
      <c:pivotFmt>
        <c:idx val="686"/>
      </c:pivotFmt>
      <c:pivotFmt>
        <c:idx val="687"/>
      </c:pivotFmt>
      <c:pivotFmt>
        <c:idx val="688"/>
      </c:pivotFmt>
      <c:pivotFmt>
        <c:idx val="689"/>
      </c:pivotFmt>
      <c:pivotFmt>
        <c:idx val="690"/>
      </c:pivotFmt>
      <c:pivotFmt>
        <c:idx val="691"/>
      </c:pivotFmt>
      <c:pivotFmt>
        <c:idx val="692"/>
      </c:pivotFmt>
      <c:pivotFmt>
        <c:idx val="693"/>
      </c:pivotFmt>
      <c:pivotFmt>
        <c:idx val="694"/>
      </c:pivotFmt>
      <c:pivotFmt>
        <c:idx val="695"/>
      </c:pivotFmt>
      <c:pivotFmt>
        <c:idx val="696"/>
      </c:pivotFmt>
      <c:pivotFmt>
        <c:idx val="697"/>
      </c:pivotFmt>
      <c:pivotFmt>
        <c:idx val="698"/>
      </c:pivotFmt>
      <c:pivotFmt>
        <c:idx val="699"/>
      </c:pivotFmt>
      <c:pivotFmt>
        <c:idx val="700"/>
      </c:pivotFmt>
      <c:pivotFmt>
        <c:idx val="701"/>
      </c:pivotFmt>
      <c:pivotFmt>
        <c:idx val="702"/>
      </c:pivotFmt>
      <c:pivotFmt>
        <c:idx val="703"/>
      </c:pivotFmt>
      <c:pivotFmt>
        <c:idx val="704"/>
      </c:pivotFmt>
      <c:pivotFmt>
        <c:idx val="705"/>
      </c:pivotFmt>
      <c:pivotFmt>
        <c:idx val="706"/>
      </c:pivotFmt>
      <c:pivotFmt>
        <c:idx val="707"/>
      </c:pivotFmt>
      <c:pivotFmt>
        <c:idx val="708"/>
      </c:pivotFmt>
      <c:pivotFmt>
        <c:idx val="709"/>
      </c:pivotFmt>
      <c:pivotFmt>
        <c:idx val="710"/>
      </c:pivotFmt>
      <c:pivotFmt>
        <c:idx val="711"/>
      </c:pivotFmt>
      <c:pivotFmt>
        <c:idx val="712"/>
      </c:pivotFmt>
      <c:pivotFmt>
        <c:idx val="713"/>
      </c:pivotFmt>
      <c:pivotFmt>
        <c:idx val="714"/>
      </c:pivotFmt>
      <c:pivotFmt>
        <c:idx val="715"/>
      </c:pivotFmt>
      <c:pivotFmt>
        <c:idx val="716"/>
      </c:pivotFmt>
      <c:pivotFmt>
        <c:idx val="717"/>
      </c:pivotFmt>
      <c:pivotFmt>
        <c:idx val="718"/>
      </c:pivotFmt>
      <c:pivotFmt>
        <c:idx val="719"/>
      </c:pivotFmt>
      <c:pivotFmt>
        <c:idx val="720"/>
      </c:pivotFmt>
      <c:pivotFmt>
        <c:idx val="721"/>
      </c:pivotFmt>
      <c:pivotFmt>
        <c:idx val="722"/>
      </c:pivotFmt>
      <c:pivotFmt>
        <c:idx val="723"/>
      </c:pivotFmt>
      <c:pivotFmt>
        <c:idx val="724"/>
      </c:pivotFmt>
      <c:pivotFmt>
        <c:idx val="725"/>
      </c:pivotFmt>
      <c:pivotFmt>
        <c:idx val="726"/>
      </c:pivotFmt>
      <c:pivotFmt>
        <c:idx val="727"/>
      </c:pivotFmt>
      <c:pivotFmt>
        <c:idx val="728"/>
      </c:pivotFmt>
      <c:pivotFmt>
        <c:idx val="729"/>
      </c:pivotFmt>
      <c:pivotFmt>
        <c:idx val="730"/>
      </c:pivotFmt>
      <c:pivotFmt>
        <c:idx val="731"/>
      </c:pivotFmt>
      <c:pivotFmt>
        <c:idx val="732"/>
      </c:pivotFmt>
      <c:pivotFmt>
        <c:idx val="733"/>
      </c:pivotFmt>
      <c:pivotFmt>
        <c:idx val="734"/>
      </c:pivotFmt>
      <c:pivotFmt>
        <c:idx val="735"/>
      </c:pivotFmt>
      <c:pivotFmt>
        <c:idx val="736"/>
      </c:pivotFmt>
      <c:pivotFmt>
        <c:idx val="737"/>
      </c:pivotFmt>
      <c:pivotFmt>
        <c:idx val="738"/>
      </c:pivotFmt>
      <c:pivotFmt>
        <c:idx val="739"/>
      </c:pivotFmt>
      <c:pivotFmt>
        <c:idx val="740"/>
      </c:pivotFmt>
      <c:pivotFmt>
        <c:idx val="741"/>
      </c:pivotFmt>
      <c:pivotFmt>
        <c:idx val="742"/>
      </c:pivotFmt>
      <c:pivotFmt>
        <c:idx val="743"/>
      </c:pivotFmt>
      <c:pivotFmt>
        <c:idx val="744"/>
      </c:pivotFmt>
      <c:pivotFmt>
        <c:idx val="745"/>
      </c:pivotFmt>
      <c:pivotFmt>
        <c:idx val="746"/>
      </c:pivotFmt>
      <c:pivotFmt>
        <c:idx val="747"/>
      </c:pivotFmt>
      <c:pivotFmt>
        <c:idx val="748"/>
      </c:pivotFmt>
      <c:pivotFmt>
        <c:idx val="749"/>
      </c:pivotFmt>
      <c:pivotFmt>
        <c:idx val="750"/>
      </c:pivotFmt>
      <c:pivotFmt>
        <c:idx val="751"/>
      </c:pivotFmt>
      <c:pivotFmt>
        <c:idx val="752"/>
      </c:pivotFmt>
      <c:pivotFmt>
        <c:idx val="753"/>
      </c:pivotFmt>
      <c:pivotFmt>
        <c:idx val="754"/>
      </c:pivotFmt>
      <c:pivotFmt>
        <c:idx val="755"/>
      </c:pivotFmt>
      <c:pivotFmt>
        <c:idx val="756"/>
      </c:pivotFmt>
      <c:pivotFmt>
        <c:idx val="757"/>
      </c:pivotFmt>
      <c:pivotFmt>
        <c:idx val="758"/>
      </c:pivotFmt>
      <c:pivotFmt>
        <c:idx val="759"/>
      </c:pivotFmt>
      <c:pivotFmt>
        <c:idx val="760"/>
      </c:pivotFmt>
      <c:pivotFmt>
        <c:idx val="761"/>
      </c:pivotFmt>
      <c:pivotFmt>
        <c:idx val="762"/>
      </c:pivotFmt>
      <c:pivotFmt>
        <c:idx val="763"/>
      </c:pivotFmt>
      <c:pivotFmt>
        <c:idx val="764"/>
      </c:pivotFmt>
      <c:pivotFmt>
        <c:idx val="765"/>
      </c:pivotFmt>
      <c:pivotFmt>
        <c:idx val="766"/>
      </c:pivotFmt>
      <c:pivotFmt>
        <c:idx val="767"/>
      </c:pivotFmt>
      <c:pivotFmt>
        <c:idx val="768"/>
      </c:pivotFmt>
      <c:pivotFmt>
        <c:idx val="769"/>
      </c:pivotFmt>
      <c:pivotFmt>
        <c:idx val="770"/>
      </c:pivotFmt>
      <c:pivotFmt>
        <c:idx val="771"/>
      </c:pivotFmt>
      <c:pivotFmt>
        <c:idx val="772"/>
      </c:pivotFmt>
      <c:pivotFmt>
        <c:idx val="773"/>
      </c:pivotFmt>
      <c:pivotFmt>
        <c:idx val="774"/>
      </c:pivotFmt>
      <c:pivotFmt>
        <c:idx val="775"/>
      </c:pivotFmt>
      <c:pivotFmt>
        <c:idx val="776"/>
      </c:pivotFmt>
      <c:pivotFmt>
        <c:idx val="777"/>
      </c:pivotFmt>
      <c:pivotFmt>
        <c:idx val="778"/>
      </c:pivotFmt>
      <c:pivotFmt>
        <c:idx val="779"/>
      </c:pivotFmt>
      <c:pivotFmt>
        <c:idx val="780"/>
      </c:pivotFmt>
      <c:pivotFmt>
        <c:idx val="781"/>
      </c:pivotFmt>
      <c:pivotFmt>
        <c:idx val="782"/>
      </c:pivotFmt>
      <c:pivotFmt>
        <c:idx val="783"/>
      </c:pivotFmt>
      <c:pivotFmt>
        <c:idx val="784"/>
      </c:pivotFmt>
      <c:pivotFmt>
        <c:idx val="785"/>
      </c:pivotFmt>
      <c:pivotFmt>
        <c:idx val="786"/>
      </c:pivotFmt>
      <c:pivotFmt>
        <c:idx val="787"/>
      </c:pivotFmt>
      <c:pivotFmt>
        <c:idx val="788"/>
      </c:pivotFmt>
      <c:pivotFmt>
        <c:idx val="789"/>
      </c:pivotFmt>
      <c:pivotFmt>
        <c:idx val="790"/>
      </c:pivotFmt>
      <c:pivotFmt>
        <c:idx val="791"/>
      </c:pivotFmt>
      <c:pivotFmt>
        <c:idx val="792"/>
      </c:pivotFmt>
      <c:pivotFmt>
        <c:idx val="793"/>
      </c:pivotFmt>
      <c:pivotFmt>
        <c:idx val="794"/>
      </c:pivotFmt>
      <c:pivotFmt>
        <c:idx val="795"/>
      </c:pivotFmt>
      <c:pivotFmt>
        <c:idx val="796"/>
      </c:pivotFmt>
      <c:pivotFmt>
        <c:idx val="797"/>
      </c:pivotFmt>
      <c:pivotFmt>
        <c:idx val="798"/>
      </c:pivotFmt>
      <c:pivotFmt>
        <c:idx val="799"/>
      </c:pivotFmt>
      <c:pivotFmt>
        <c:idx val="800"/>
      </c:pivotFmt>
      <c:pivotFmt>
        <c:idx val="801"/>
      </c:pivotFmt>
      <c:pivotFmt>
        <c:idx val="802"/>
      </c:pivotFmt>
      <c:pivotFmt>
        <c:idx val="803"/>
      </c:pivotFmt>
      <c:pivotFmt>
        <c:idx val="804"/>
      </c:pivotFmt>
      <c:pivotFmt>
        <c:idx val="805"/>
      </c:pivotFmt>
      <c:pivotFmt>
        <c:idx val="806"/>
      </c:pivotFmt>
      <c:pivotFmt>
        <c:idx val="807"/>
      </c:pivotFmt>
      <c:pivotFmt>
        <c:idx val="808"/>
      </c:pivotFmt>
      <c:pivotFmt>
        <c:idx val="809"/>
      </c:pivotFmt>
      <c:pivotFmt>
        <c:idx val="810"/>
      </c:pivotFmt>
      <c:pivotFmt>
        <c:idx val="811"/>
      </c:pivotFmt>
      <c:pivotFmt>
        <c:idx val="812"/>
      </c:pivotFmt>
      <c:pivotFmt>
        <c:idx val="813"/>
      </c:pivotFmt>
      <c:pivotFmt>
        <c:idx val="814"/>
      </c:pivotFmt>
      <c:pivotFmt>
        <c:idx val="815"/>
      </c:pivotFmt>
      <c:pivotFmt>
        <c:idx val="816"/>
      </c:pivotFmt>
      <c:pivotFmt>
        <c:idx val="817"/>
      </c:pivotFmt>
      <c:pivotFmt>
        <c:idx val="818"/>
      </c:pivotFmt>
      <c:pivotFmt>
        <c:idx val="819"/>
      </c:pivotFmt>
      <c:pivotFmt>
        <c:idx val="820"/>
      </c:pivotFmt>
      <c:pivotFmt>
        <c:idx val="821"/>
      </c:pivotFmt>
      <c:pivotFmt>
        <c:idx val="822"/>
      </c:pivotFmt>
      <c:pivotFmt>
        <c:idx val="823"/>
      </c:pivotFmt>
      <c:pivotFmt>
        <c:idx val="824"/>
      </c:pivotFmt>
      <c:pivotFmt>
        <c:idx val="825"/>
      </c:pivotFmt>
      <c:pivotFmt>
        <c:idx val="826"/>
      </c:pivotFmt>
      <c:pivotFmt>
        <c:idx val="827"/>
      </c:pivotFmt>
      <c:pivotFmt>
        <c:idx val="828"/>
      </c:pivotFmt>
      <c:pivotFmt>
        <c:idx val="829"/>
      </c:pivotFmt>
      <c:pivotFmt>
        <c:idx val="830"/>
      </c:pivotFmt>
      <c:pivotFmt>
        <c:idx val="831"/>
      </c:pivotFmt>
      <c:pivotFmt>
        <c:idx val="832"/>
      </c:pivotFmt>
      <c:pivotFmt>
        <c:idx val="833"/>
      </c:pivotFmt>
      <c:pivotFmt>
        <c:idx val="834"/>
      </c:pivotFmt>
      <c:pivotFmt>
        <c:idx val="835"/>
      </c:pivotFmt>
      <c:pivotFmt>
        <c:idx val="836"/>
      </c:pivotFmt>
      <c:pivotFmt>
        <c:idx val="837"/>
      </c:pivotFmt>
      <c:pivotFmt>
        <c:idx val="838"/>
      </c:pivotFmt>
      <c:pivotFmt>
        <c:idx val="839"/>
      </c:pivotFmt>
      <c:pivotFmt>
        <c:idx val="840"/>
      </c:pivotFmt>
      <c:pivotFmt>
        <c:idx val="841"/>
      </c:pivotFmt>
      <c:pivotFmt>
        <c:idx val="842"/>
      </c:pivotFmt>
      <c:pivotFmt>
        <c:idx val="843"/>
      </c:pivotFmt>
      <c:pivotFmt>
        <c:idx val="844"/>
      </c:pivotFmt>
      <c:pivotFmt>
        <c:idx val="845"/>
      </c:pivotFmt>
      <c:pivotFmt>
        <c:idx val="846"/>
      </c:pivotFmt>
      <c:pivotFmt>
        <c:idx val="847"/>
      </c:pivotFmt>
      <c:pivotFmt>
        <c:idx val="848"/>
      </c:pivotFmt>
      <c:pivotFmt>
        <c:idx val="849"/>
      </c:pivotFmt>
      <c:pivotFmt>
        <c:idx val="850"/>
      </c:pivotFmt>
      <c:pivotFmt>
        <c:idx val="851"/>
      </c:pivotFmt>
      <c:pivotFmt>
        <c:idx val="852"/>
      </c:pivotFmt>
      <c:pivotFmt>
        <c:idx val="853"/>
      </c:pivotFmt>
      <c:pivotFmt>
        <c:idx val="854"/>
      </c:pivotFmt>
      <c:pivotFmt>
        <c:idx val="855"/>
      </c:pivotFmt>
      <c:pivotFmt>
        <c:idx val="856"/>
      </c:pivotFmt>
      <c:pivotFmt>
        <c:idx val="857"/>
      </c:pivotFmt>
      <c:pivotFmt>
        <c:idx val="858"/>
      </c:pivotFmt>
      <c:pivotFmt>
        <c:idx val="859"/>
      </c:pivotFmt>
      <c:pivotFmt>
        <c:idx val="860"/>
      </c:pivotFmt>
      <c:pivotFmt>
        <c:idx val="861"/>
      </c:pivotFmt>
      <c:pivotFmt>
        <c:idx val="862"/>
      </c:pivotFmt>
      <c:pivotFmt>
        <c:idx val="863"/>
      </c:pivotFmt>
      <c:pivotFmt>
        <c:idx val="864"/>
      </c:pivotFmt>
      <c:pivotFmt>
        <c:idx val="865"/>
      </c:pivotFmt>
      <c:pivotFmt>
        <c:idx val="866"/>
      </c:pivotFmt>
      <c:pivotFmt>
        <c:idx val="867"/>
      </c:pivotFmt>
      <c:pivotFmt>
        <c:idx val="868"/>
      </c:pivotFmt>
      <c:pivotFmt>
        <c:idx val="869"/>
      </c:pivotFmt>
      <c:pivotFmt>
        <c:idx val="870"/>
      </c:pivotFmt>
      <c:pivotFmt>
        <c:idx val="871"/>
      </c:pivotFmt>
      <c:pivotFmt>
        <c:idx val="872"/>
      </c:pivotFmt>
      <c:pivotFmt>
        <c:idx val="873"/>
      </c:pivotFmt>
      <c:pivotFmt>
        <c:idx val="874"/>
      </c:pivotFmt>
      <c:pivotFmt>
        <c:idx val="875"/>
      </c:pivotFmt>
      <c:pivotFmt>
        <c:idx val="876"/>
      </c:pivotFmt>
      <c:pivotFmt>
        <c:idx val="877"/>
      </c:pivotFmt>
      <c:pivotFmt>
        <c:idx val="878"/>
      </c:pivotFmt>
      <c:pivotFmt>
        <c:idx val="879"/>
      </c:pivotFmt>
      <c:pivotFmt>
        <c:idx val="880"/>
      </c:pivotFmt>
      <c:pivotFmt>
        <c:idx val="881"/>
      </c:pivotFmt>
      <c:pivotFmt>
        <c:idx val="882"/>
      </c:pivotFmt>
      <c:pivotFmt>
        <c:idx val="883"/>
      </c:pivotFmt>
      <c:pivotFmt>
        <c:idx val="884"/>
      </c:pivotFmt>
      <c:pivotFmt>
        <c:idx val="885"/>
      </c:pivotFmt>
      <c:pivotFmt>
        <c:idx val="886"/>
      </c:pivotFmt>
      <c:pivotFmt>
        <c:idx val="887"/>
      </c:pivotFmt>
      <c:pivotFmt>
        <c:idx val="888"/>
      </c:pivotFmt>
      <c:pivotFmt>
        <c:idx val="889"/>
      </c:pivotFmt>
      <c:pivotFmt>
        <c:idx val="890"/>
      </c:pivotFmt>
      <c:pivotFmt>
        <c:idx val="891"/>
      </c:pivotFmt>
      <c:pivotFmt>
        <c:idx val="892"/>
      </c:pivotFmt>
      <c:pivotFmt>
        <c:idx val="893"/>
      </c:pivotFmt>
      <c:pivotFmt>
        <c:idx val="894"/>
      </c:pivotFmt>
      <c:pivotFmt>
        <c:idx val="895"/>
      </c:pivotFmt>
      <c:pivotFmt>
        <c:idx val="896"/>
      </c:pivotFmt>
      <c:pivotFmt>
        <c:idx val="897"/>
      </c:pivotFmt>
      <c:pivotFmt>
        <c:idx val="898"/>
      </c:pivotFmt>
      <c:pivotFmt>
        <c:idx val="899"/>
      </c:pivotFmt>
      <c:pivotFmt>
        <c:idx val="900"/>
      </c:pivotFmt>
      <c:pivotFmt>
        <c:idx val="901"/>
      </c:pivotFmt>
      <c:pivotFmt>
        <c:idx val="902"/>
      </c:pivotFmt>
      <c:pivotFmt>
        <c:idx val="903"/>
      </c:pivotFmt>
      <c:pivotFmt>
        <c:idx val="904"/>
      </c:pivotFmt>
      <c:pivotFmt>
        <c:idx val="905"/>
      </c:pivotFmt>
      <c:pivotFmt>
        <c:idx val="906"/>
      </c:pivotFmt>
      <c:pivotFmt>
        <c:idx val="907"/>
      </c:pivotFmt>
      <c:pivotFmt>
        <c:idx val="908"/>
      </c:pivotFmt>
      <c:pivotFmt>
        <c:idx val="909"/>
      </c:pivotFmt>
      <c:pivotFmt>
        <c:idx val="910"/>
      </c:pivotFmt>
      <c:pivotFmt>
        <c:idx val="911"/>
      </c:pivotFmt>
      <c:pivotFmt>
        <c:idx val="912"/>
      </c:pivotFmt>
      <c:pivotFmt>
        <c:idx val="913"/>
      </c:pivotFmt>
      <c:pivotFmt>
        <c:idx val="914"/>
      </c:pivotFmt>
      <c:pivotFmt>
        <c:idx val="915"/>
      </c:pivotFmt>
      <c:pivotFmt>
        <c:idx val="916"/>
      </c:pivotFmt>
      <c:pivotFmt>
        <c:idx val="917"/>
      </c:pivotFmt>
      <c:pivotFmt>
        <c:idx val="918"/>
      </c:pivotFmt>
      <c:pivotFmt>
        <c:idx val="919"/>
      </c:pivotFmt>
      <c:pivotFmt>
        <c:idx val="920"/>
      </c:pivotFmt>
      <c:pivotFmt>
        <c:idx val="921"/>
      </c:pivotFmt>
      <c:pivotFmt>
        <c:idx val="922"/>
      </c:pivotFmt>
      <c:pivotFmt>
        <c:idx val="923"/>
      </c:pivotFmt>
      <c:pivotFmt>
        <c:idx val="924"/>
      </c:pivotFmt>
      <c:pivotFmt>
        <c:idx val="925"/>
      </c:pivotFmt>
      <c:pivotFmt>
        <c:idx val="926"/>
      </c:pivotFmt>
      <c:pivotFmt>
        <c:idx val="927"/>
      </c:pivotFmt>
      <c:pivotFmt>
        <c:idx val="928"/>
      </c:pivotFmt>
      <c:pivotFmt>
        <c:idx val="929"/>
      </c:pivotFmt>
      <c:pivotFmt>
        <c:idx val="930"/>
      </c:pivotFmt>
      <c:pivotFmt>
        <c:idx val="931"/>
      </c:pivotFmt>
      <c:pivotFmt>
        <c:idx val="932"/>
      </c:pivotFmt>
      <c:pivotFmt>
        <c:idx val="933"/>
      </c:pivotFmt>
      <c:pivotFmt>
        <c:idx val="934"/>
      </c:pivotFmt>
      <c:pivotFmt>
        <c:idx val="935"/>
      </c:pivotFmt>
      <c:pivotFmt>
        <c:idx val="936"/>
      </c:pivotFmt>
      <c:pivotFmt>
        <c:idx val="937"/>
      </c:pivotFmt>
      <c:pivotFmt>
        <c:idx val="938"/>
      </c:pivotFmt>
      <c:pivotFmt>
        <c:idx val="939"/>
      </c:pivotFmt>
      <c:pivotFmt>
        <c:idx val="940"/>
      </c:pivotFmt>
      <c:pivotFmt>
        <c:idx val="941"/>
      </c:pivotFmt>
      <c:pivotFmt>
        <c:idx val="942"/>
      </c:pivotFmt>
      <c:pivotFmt>
        <c:idx val="943"/>
      </c:pivotFmt>
      <c:pivotFmt>
        <c:idx val="944"/>
      </c:pivotFmt>
      <c:pivotFmt>
        <c:idx val="945"/>
      </c:pivotFmt>
      <c:pivotFmt>
        <c:idx val="946"/>
      </c:pivotFmt>
      <c:pivotFmt>
        <c:idx val="947"/>
      </c:pivotFmt>
      <c:pivotFmt>
        <c:idx val="948"/>
      </c:pivotFmt>
      <c:pivotFmt>
        <c:idx val="949"/>
      </c:pivotFmt>
      <c:pivotFmt>
        <c:idx val="950"/>
      </c:pivotFmt>
      <c:pivotFmt>
        <c:idx val="951"/>
      </c:pivotFmt>
      <c:pivotFmt>
        <c:idx val="952"/>
      </c:pivotFmt>
      <c:pivotFmt>
        <c:idx val="953"/>
      </c:pivotFmt>
      <c:pivotFmt>
        <c:idx val="954"/>
      </c:pivotFmt>
      <c:pivotFmt>
        <c:idx val="955"/>
      </c:pivotFmt>
      <c:pivotFmt>
        <c:idx val="956"/>
      </c:pivotFmt>
      <c:pivotFmt>
        <c:idx val="957"/>
      </c:pivotFmt>
      <c:pivotFmt>
        <c:idx val="958"/>
      </c:pivotFmt>
      <c:pivotFmt>
        <c:idx val="959"/>
      </c:pivotFmt>
      <c:pivotFmt>
        <c:idx val="960"/>
      </c:pivotFmt>
      <c:pivotFmt>
        <c:idx val="961"/>
      </c:pivotFmt>
      <c:pivotFmt>
        <c:idx val="962"/>
      </c:pivotFmt>
      <c:pivotFmt>
        <c:idx val="963"/>
      </c:pivotFmt>
      <c:pivotFmt>
        <c:idx val="964"/>
      </c:pivotFmt>
      <c:pivotFmt>
        <c:idx val="965"/>
      </c:pivotFmt>
      <c:pivotFmt>
        <c:idx val="966"/>
      </c:pivotFmt>
      <c:pivotFmt>
        <c:idx val="967"/>
      </c:pivotFmt>
      <c:pivotFmt>
        <c:idx val="968"/>
      </c:pivotFmt>
      <c:pivotFmt>
        <c:idx val="969"/>
      </c:pivotFmt>
      <c:pivotFmt>
        <c:idx val="970"/>
      </c:pivotFmt>
      <c:pivotFmt>
        <c:idx val="971"/>
      </c:pivotFmt>
      <c:pivotFmt>
        <c:idx val="972"/>
      </c:pivotFmt>
      <c:pivotFmt>
        <c:idx val="973"/>
      </c:pivotFmt>
      <c:pivotFmt>
        <c:idx val="974"/>
      </c:pivotFmt>
      <c:pivotFmt>
        <c:idx val="975"/>
      </c:pivotFmt>
      <c:pivotFmt>
        <c:idx val="976"/>
      </c:pivotFmt>
      <c:pivotFmt>
        <c:idx val="977"/>
      </c:pivotFmt>
      <c:pivotFmt>
        <c:idx val="978"/>
      </c:pivotFmt>
      <c:pivotFmt>
        <c:idx val="979"/>
      </c:pivotFmt>
      <c:pivotFmt>
        <c:idx val="980"/>
      </c:pivotFmt>
      <c:pivotFmt>
        <c:idx val="981"/>
      </c:pivotFmt>
      <c:pivotFmt>
        <c:idx val="982"/>
      </c:pivotFmt>
      <c:pivotFmt>
        <c:idx val="983"/>
      </c:pivotFmt>
      <c:pivotFmt>
        <c:idx val="984"/>
      </c:pivotFmt>
      <c:pivotFmt>
        <c:idx val="985"/>
      </c:pivotFmt>
      <c:pivotFmt>
        <c:idx val="986"/>
      </c:pivotFmt>
      <c:pivotFmt>
        <c:idx val="987"/>
      </c:pivotFmt>
      <c:pivotFmt>
        <c:idx val="988"/>
      </c:pivotFmt>
      <c:pivotFmt>
        <c:idx val="989"/>
      </c:pivotFmt>
      <c:pivotFmt>
        <c:idx val="990"/>
      </c:pivotFmt>
      <c:pivotFmt>
        <c:idx val="991"/>
      </c:pivotFmt>
      <c:pivotFmt>
        <c:idx val="992"/>
      </c:pivotFmt>
      <c:pivotFmt>
        <c:idx val="993"/>
      </c:pivotFmt>
      <c:pivotFmt>
        <c:idx val="994"/>
      </c:pivotFmt>
      <c:pivotFmt>
        <c:idx val="995"/>
      </c:pivotFmt>
      <c:pivotFmt>
        <c:idx val="996"/>
      </c:pivotFmt>
      <c:pivotFmt>
        <c:idx val="997"/>
      </c:pivotFmt>
      <c:pivotFmt>
        <c:idx val="998"/>
      </c:pivotFmt>
      <c:pivotFmt>
        <c:idx val="999"/>
      </c:pivotFmt>
      <c:pivotFmt>
        <c:idx val="1000"/>
      </c:pivotFmt>
      <c:pivotFmt>
        <c:idx val="1001"/>
      </c:pivotFmt>
      <c:pivotFmt>
        <c:idx val="1002"/>
      </c:pivotFmt>
      <c:pivotFmt>
        <c:idx val="1003"/>
      </c:pivotFmt>
      <c:pivotFmt>
        <c:idx val="1004"/>
      </c:pivotFmt>
      <c:pivotFmt>
        <c:idx val="1005"/>
      </c:pivotFmt>
      <c:pivotFmt>
        <c:idx val="1006"/>
      </c:pivotFmt>
      <c:pivotFmt>
        <c:idx val="1007"/>
      </c:pivotFmt>
      <c:pivotFmt>
        <c:idx val="1008"/>
      </c:pivotFmt>
      <c:pivotFmt>
        <c:idx val="1009"/>
      </c:pivotFmt>
      <c:pivotFmt>
        <c:idx val="1010"/>
      </c:pivotFmt>
      <c:pivotFmt>
        <c:idx val="1011"/>
      </c:pivotFmt>
      <c:pivotFmt>
        <c:idx val="1012"/>
      </c:pivotFmt>
      <c:pivotFmt>
        <c:idx val="1013"/>
      </c:pivotFmt>
      <c:pivotFmt>
        <c:idx val="1014"/>
      </c:pivotFmt>
      <c:pivotFmt>
        <c:idx val="1015"/>
      </c:pivotFmt>
      <c:pivotFmt>
        <c:idx val="1016"/>
      </c:pivotFmt>
      <c:pivotFmt>
        <c:idx val="1017"/>
      </c:pivotFmt>
      <c:pivotFmt>
        <c:idx val="1018"/>
      </c:pivotFmt>
      <c:pivotFmt>
        <c:idx val="1019"/>
      </c:pivotFmt>
      <c:pivotFmt>
        <c:idx val="1020"/>
      </c:pivotFmt>
      <c:pivotFmt>
        <c:idx val="1021"/>
      </c:pivotFmt>
      <c:pivotFmt>
        <c:idx val="1022"/>
      </c:pivotFmt>
      <c:pivotFmt>
        <c:idx val="1023"/>
      </c:pivotFmt>
      <c:pivotFmt>
        <c:idx val="1024"/>
      </c:pivotFmt>
      <c:pivotFmt>
        <c:idx val="1025"/>
      </c:pivotFmt>
      <c:pivotFmt>
        <c:idx val="1026"/>
      </c:pivotFmt>
      <c:pivotFmt>
        <c:idx val="1027"/>
      </c:pivotFmt>
      <c:pivotFmt>
        <c:idx val="1028"/>
      </c:pivotFmt>
      <c:pivotFmt>
        <c:idx val="1029"/>
      </c:pivotFmt>
      <c:pivotFmt>
        <c:idx val="1030"/>
      </c:pivotFmt>
      <c:pivotFmt>
        <c:idx val="1031"/>
      </c:pivotFmt>
      <c:pivotFmt>
        <c:idx val="1032"/>
      </c:pivotFmt>
      <c:pivotFmt>
        <c:idx val="1033"/>
      </c:pivotFmt>
      <c:pivotFmt>
        <c:idx val="1034"/>
      </c:pivotFmt>
      <c:pivotFmt>
        <c:idx val="1035"/>
      </c:pivotFmt>
      <c:pivotFmt>
        <c:idx val="1036"/>
      </c:pivotFmt>
      <c:pivotFmt>
        <c:idx val="1037"/>
      </c:pivotFmt>
      <c:pivotFmt>
        <c:idx val="1038"/>
      </c:pivotFmt>
      <c:pivotFmt>
        <c:idx val="1039"/>
      </c:pivotFmt>
      <c:pivotFmt>
        <c:idx val="1040"/>
      </c:pivotFmt>
      <c:pivotFmt>
        <c:idx val="1041"/>
      </c:pivotFmt>
      <c:pivotFmt>
        <c:idx val="1042"/>
      </c:pivotFmt>
      <c:pivotFmt>
        <c:idx val="1043"/>
      </c:pivotFmt>
      <c:pivotFmt>
        <c:idx val="1044"/>
      </c:pivotFmt>
      <c:pivotFmt>
        <c:idx val="1045"/>
      </c:pivotFmt>
      <c:pivotFmt>
        <c:idx val="1046"/>
      </c:pivotFmt>
      <c:pivotFmt>
        <c:idx val="1047"/>
      </c:pivotFmt>
      <c:pivotFmt>
        <c:idx val="1048"/>
      </c:pivotFmt>
      <c:pivotFmt>
        <c:idx val="1049"/>
      </c:pivotFmt>
      <c:pivotFmt>
        <c:idx val="1050"/>
      </c:pivotFmt>
      <c:pivotFmt>
        <c:idx val="1051"/>
      </c:pivotFmt>
      <c:pivotFmt>
        <c:idx val="1052"/>
      </c:pivotFmt>
      <c:pivotFmt>
        <c:idx val="1053"/>
      </c:pivotFmt>
      <c:pivotFmt>
        <c:idx val="1054"/>
      </c:pivotFmt>
      <c:pivotFmt>
        <c:idx val="1055"/>
      </c:pivotFmt>
      <c:pivotFmt>
        <c:idx val="1056"/>
      </c:pivotFmt>
      <c:pivotFmt>
        <c:idx val="1057"/>
      </c:pivotFmt>
      <c:pivotFmt>
        <c:idx val="1058"/>
      </c:pivotFmt>
      <c:pivotFmt>
        <c:idx val="1059"/>
      </c:pivotFmt>
      <c:pivotFmt>
        <c:idx val="1060"/>
      </c:pivotFmt>
      <c:pivotFmt>
        <c:idx val="1061"/>
      </c:pivotFmt>
      <c:pivotFmt>
        <c:idx val="1062"/>
      </c:pivotFmt>
      <c:pivotFmt>
        <c:idx val="1063"/>
      </c:pivotFmt>
      <c:pivotFmt>
        <c:idx val="1064"/>
      </c:pivotFmt>
      <c:pivotFmt>
        <c:idx val="1065"/>
      </c:pivotFmt>
      <c:pivotFmt>
        <c:idx val="1066"/>
      </c:pivotFmt>
      <c:pivotFmt>
        <c:idx val="1067"/>
      </c:pivotFmt>
      <c:pivotFmt>
        <c:idx val="1068"/>
      </c:pivotFmt>
      <c:pivotFmt>
        <c:idx val="1069"/>
      </c:pivotFmt>
      <c:pivotFmt>
        <c:idx val="1070"/>
      </c:pivotFmt>
      <c:pivotFmt>
        <c:idx val="1071"/>
      </c:pivotFmt>
      <c:pivotFmt>
        <c:idx val="1072"/>
      </c:pivotFmt>
      <c:pivotFmt>
        <c:idx val="1073"/>
      </c:pivotFmt>
      <c:pivotFmt>
        <c:idx val="1074"/>
      </c:pivotFmt>
      <c:pivotFmt>
        <c:idx val="1075"/>
      </c:pivotFmt>
      <c:pivotFmt>
        <c:idx val="1076"/>
      </c:pivotFmt>
      <c:pivotFmt>
        <c:idx val="1077"/>
      </c:pivotFmt>
      <c:pivotFmt>
        <c:idx val="1078"/>
      </c:pivotFmt>
      <c:pivotFmt>
        <c:idx val="1079"/>
      </c:pivotFmt>
      <c:pivotFmt>
        <c:idx val="1080"/>
      </c:pivotFmt>
      <c:pivotFmt>
        <c:idx val="1081"/>
      </c:pivotFmt>
      <c:pivotFmt>
        <c:idx val="1082"/>
      </c:pivotFmt>
      <c:pivotFmt>
        <c:idx val="1083"/>
      </c:pivotFmt>
      <c:pivotFmt>
        <c:idx val="1084"/>
      </c:pivotFmt>
      <c:pivotFmt>
        <c:idx val="1085"/>
      </c:pivotFmt>
      <c:pivotFmt>
        <c:idx val="1086"/>
      </c:pivotFmt>
      <c:pivotFmt>
        <c:idx val="1087"/>
      </c:pivotFmt>
      <c:pivotFmt>
        <c:idx val="1088"/>
      </c:pivotFmt>
      <c:pivotFmt>
        <c:idx val="1089"/>
      </c:pivotFmt>
      <c:pivotFmt>
        <c:idx val="1090"/>
      </c:pivotFmt>
      <c:pivotFmt>
        <c:idx val="1091"/>
      </c:pivotFmt>
      <c:pivotFmt>
        <c:idx val="1092"/>
      </c:pivotFmt>
      <c:pivotFmt>
        <c:idx val="1093"/>
      </c:pivotFmt>
      <c:pivotFmt>
        <c:idx val="1094"/>
      </c:pivotFmt>
      <c:pivotFmt>
        <c:idx val="1095"/>
      </c:pivotFmt>
      <c:pivotFmt>
        <c:idx val="1096"/>
      </c:pivotFmt>
      <c:pivotFmt>
        <c:idx val="1097"/>
      </c:pivotFmt>
      <c:pivotFmt>
        <c:idx val="1098"/>
      </c:pivotFmt>
      <c:pivotFmt>
        <c:idx val="1099"/>
      </c:pivotFmt>
      <c:pivotFmt>
        <c:idx val="1100"/>
      </c:pivotFmt>
      <c:pivotFmt>
        <c:idx val="1101"/>
      </c:pivotFmt>
      <c:pivotFmt>
        <c:idx val="1102"/>
      </c:pivotFmt>
      <c:pivotFmt>
        <c:idx val="1103"/>
      </c:pivotFmt>
      <c:pivotFmt>
        <c:idx val="1104"/>
      </c:pivotFmt>
      <c:pivotFmt>
        <c:idx val="1105"/>
      </c:pivotFmt>
      <c:pivotFmt>
        <c:idx val="1106"/>
      </c:pivotFmt>
      <c:pivotFmt>
        <c:idx val="1107"/>
      </c:pivotFmt>
      <c:pivotFmt>
        <c:idx val="1108"/>
      </c:pivotFmt>
      <c:pivotFmt>
        <c:idx val="1109"/>
      </c:pivotFmt>
      <c:pivotFmt>
        <c:idx val="1110"/>
      </c:pivotFmt>
      <c:pivotFmt>
        <c:idx val="1111"/>
      </c:pivotFmt>
      <c:pivotFmt>
        <c:idx val="1112"/>
      </c:pivotFmt>
      <c:pivotFmt>
        <c:idx val="1113"/>
      </c:pivotFmt>
      <c:pivotFmt>
        <c:idx val="1114"/>
      </c:pivotFmt>
      <c:pivotFmt>
        <c:idx val="1115"/>
      </c:pivotFmt>
      <c:pivotFmt>
        <c:idx val="1116"/>
      </c:pivotFmt>
      <c:pivotFmt>
        <c:idx val="1117"/>
      </c:pivotFmt>
      <c:pivotFmt>
        <c:idx val="1118"/>
      </c:pivotFmt>
      <c:pivotFmt>
        <c:idx val="1119"/>
      </c:pivotFmt>
      <c:pivotFmt>
        <c:idx val="1120"/>
      </c:pivotFmt>
      <c:pivotFmt>
        <c:idx val="1121"/>
      </c:pivotFmt>
      <c:pivotFmt>
        <c:idx val="1122"/>
      </c:pivotFmt>
      <c:pivotFmt>
        <c:idx val="1123"/>
      </c:pivotFmt>
      <c:pivotFmt>
        <c:idx val="1124"/>
      </c:pivotFmt>
      <c:pivotFmt>
        <c:idx val="1125"/>
      </c:pivotFmt>
      <c:pivotFmt>
        <c:idx val="1126"/>
      </c:pivotFmt>
      <c:pivotFmt>
        <c:idx val="1127"/>
      </c:pivotFmt>
      <c:pivotFmt>
        <c:idx val="1128"/>
      </c:pivotFmt>
      <c:pivotFmt>
        <c:idx val="1129"/>
      </c:pivotFmt>
      <c:pivotFmt>
        <c:idx val="1130"/>
      </c:pivotFmt>
      <c:pivotFmt>
        <c:idx val="1131"/>
      </c:pivotFmt>
      <c:pivotFmt>
        <c:idx val="1132"/>
      </c:pivotFmt>
      <c:pivotFmt>
        <c:idx val="1133"/>
      </c:pivotFmt>
      <c:pivotFmt>
        <c:idx val="1134"/>
      </c:pivotFmt>
      <c:pivotFmt>
        <c:idx val="1135"/>
      </c:pivotFmt>
      <c:pivotFmt>
        <c:idx val="1136"/>
      </c:pivotFmt>
      <c:pivotFmt>
        <c:idx val="1137"/>
      </c:pivotFmt>
      <c:pivotFmt>
        <c:idx val="1138"/>
      </c:pivotFmt>
      <c:pivotFmt>
        <c:idx val="1139"/>
      </c:pivotFmt>
      <c:pivotFmt>
        <c:idx val="1140"/>
      </c:pivotFmt>
      <c:pivotFmt>
        <c:idx val="1141"/>
      </c:pivotFmt>
      <c:pivotFmt>
        <c:idx val="1142"/>
      </c:pivotFmt>
      <c:pivotFmt>
        <c:idx val="1143"/>
      </c:pivotFmt>
      <c:pivotFmt>
        <c:idx val="1144"/>
      </c:pivotFmt>
      <c:pivotFmt>
        <c:idx val="1145"/>
      </c:pivotFmt>
      <c:pivotFmt>
        <c:idx val="1146"/>
      </c:pivotFmt>
      <c:pivotFmt>
        <c:idx val="1147"/>
      </c:pivotFmt>
      <c:pivotFmt>
        <c:idx val="1148"/>
      </c:pivotFmt>
      <c:pivotFmt>
        <c:idx val="1149"/>
      </c:pivotFmt>
      <c:pivotFmt>
        <c:idx val="1150"/>
      </c:pivotFmt>
      <c:pivotFmt>
        <c:idx val="1151"/>
      </c:pivotFmt>
      <c:pivotFmt>
        <c:idx val="1152"/>
      </c:pivotFmt>
      <c:pivotFmt>
        <c:idx val="1153"/>
      </c:pivotFmt>
      <c:pivotFmt>
        <c:idx val="1154"/>
      </c:pivotFmt>
      <c:pivotFmt>
        <c:idx val="1155"/>
      </c:pivotFmt>
      <c:pivotFmt>
        <c:idx val="1156"/>
      </c:pivotFmt>
      <c:pivotFmt>
        <c:idx val="1157"/>
      </c:pivotFmt>
      <c:pivotFmt>
        <c:idx val="1158"/>
      </c:pivotFmt>
      <c:pivotFmt>
        <c:idx val="1159"/>
      </c:pivotFmt>
      <c:pivotFmt>
        <c:idx val="1160"/>
      </c:pivotFmt>
      <c:pivotFmt>
        <c:idx val="1161"/>
      </c:pivotFmt>
      <c:pivotFmt>
        <c:idx val="1162"/>
      </c:pivotFmt>
      <c:pivotFmt>
        <c:idx val="1163"/>
      </c:pivotFmt>
      <c:pivotFmt>
        <c:idx val="1164"/>
      </c:pivotFmt>
      <c:pivotFmt>
        <c:idx val="1165"/>
      </c:pivotFmt>
      <c:pivotFmt>
        <c:idx val="1166"/>
      </c:pivotFmt>
      <c:pivotFmt>
        <c:idx val="1167"/>
      </c:pivotFmt>
      <c:pivotFmt>
        <c:idx val="1168"/>
      </c:pivotFmt>
      <c:pivotFmt>
        <c:idx val="1169"/>
      </c:pivotFmt>
      <c:pivotFmt>
        <c:idx val="1170"/>
      </c:pivotFmt>
      <c:pivotFmt>
        <c:idx val="1171"/>
      </c:pivotFmt>
      <c:pivotFmt>
        <c:idx val="1172"/>
      </c:pivotFmt>
      <c:pivotFmt>
        <c:idx val="1173"/>
      </c:pivotFmt>
      <c:pivotFmt>
        <c:idx val="1174"/>
      </c:pivotFmt>
      <c:pivotFmt>
        <c:idx val="1175"/>
      </c:pivotFmt>
      <c:pivotFmt>
        <c:idx val="1176"/>
      </c:pivotFmt>
      <c:pivotFmt>
        <c:idx val="1177"/>
      </c:pivotFmt>
      <c:pivotFmt>
        <c:idx val="1178"/>
      </c:pivotFmt>
      <c:pivotFmt>
        <c:idx val="1179"/>
      </c:pivotFmt>
      <c:pivotFmt>
        <c:idx val="1180"/>
      </c:pivotFmt>
      <c:pivotFmt>
        <c:idx val="1181"/>
      </c:pivotFmt>
      <c:pivotFmt>
        <c:idx val="1182"/>
      </c:pivotFmt>
      <c:pivotFmt>
        <c:idx val="1183"/>
      </c:pivotFmt>
      <c:pivotFmt>
        <c:idx val="1184"/>
      </c:pivotFmt>
      <c:pivotFmt>
        <c:idx val="1185"/>
      </c:pivotFmt>
      <c:pivotFmt>
        <c:idx val="1186"/>
      </c:pivotFmt>
      <c:pivotFmt>
        <c:idx val="1187"/>
      </c:pivotFmt>
      <c:pivotFmt>
        <c:idx val="1188"/>
      </c:pivotFmt>
      <c:pivotFmt>
        <c:idx val="1189"/>
      </c:pivotFmt>
      <c:pivotFmt>
        <c:idx val="1190"/>
      </c:pivotFmt>
      <c:pivotFmt>
        <c:idx val="1191"/>
      </c:pivotFmt>
      <c:pivotFmt>
        <c:idx val="1192"/>
      </c:pivotFmt>
      <c:pivotFmt>
        <c:idx val="1193"/>
      </c:pivotFmt>
      <c:pivotFmt>
        <c:idx val="1194"/>
      </c:pivotFmt>
      <c:pivotFmt>
        <c:idx val="1195"/>
      </c:pivotFmt>
      <c:pivotFmt>
        <c:idx val="1196"/>
      </c:pivotFmt>
      <c:pivotFmt>
        <c:idx val="1197"/>
      </c:pivotFmt>
      <c:pivotFmt>
        <c:idx val="1198"/>
      </c:pivotFmt>
      <c:pivotFmt>
        <c:idx val="1199"/>
      </c:pivotFmt>
      <c:pivotFmt>
        <c:idx val="1200"/>
      </c:pivotFmt>
      <c:pivotFmt>
        <c:idx val="1201"/>
      </c:pivotFmt>
      <c:pivotFmt>
        <c:idx val="1202"/>
      </c:pivotFmt>
      <c:pivotFmt>
        <c:idx val="1203"/>
      </c:pivotFmt>
      <c:pivotFmt>
        <c:idx val="1204"/>
      </c:pivotFmt>
      <c:pivotFmt>
        <c:idx val="1205"/>
      </c:pivotFmt>
      <c:pivotFmt>
        <c:idx val="1206"/>
      </c:pivotFmt>
      <c:pivotFmt>
        <c:idx val="1207"/>
      </c:pivotFmt>
      <c:pivotFmt>
        <c:idx val="1208"/>
      </c:pivotFmt>
      <c:pivotFmt>
        <c:idx val="1209"/>
      </c:pivotFmt>
      <c:pivotFmt>
        <c:idx val="1210"/>
      </c:pivotFmt>
      <c:pivotFmt>
        <c:idx val="1211"/>
      </c:pivotFmt>
      <c:pivotFmt>
        <c:idx val="1212"/>
      </c:pivotFmt>
      <c:pivotFmt>
        <c:idx val="1213"/>
      </c:pivotFmt>
      <c:pivotFmt>
        <c:idx val="1214"/>
      </c:pivotFmt>
      <c:pivotFmt>
        <c:idx val="1215"/>
      </c:pivotFmt>
      <c:pivotFmt>
        <c:idx val="1216"/>
      </c:pivotFmt>
      <c:pivotFmt>
        <c:idx val="1217"/>
      </c:pivotFmt>
      <c:pivotFmt>
        <c:idx val="1218"/>
      </c:pivotFmt>
      <c:pivotFmt>
        <c:idx val="1219"/>
      </c:pivotFmt>
      <c:pivotFmt>
        <c:idx val="1220"/>
      </c:pivotFmt>
      <c:pivotFmt>
        <c:idx val="1221"/>
      </c:pivotFmt>
      <c:pivotFmt>
        <c:idx val="1222"/>
      </c:pivotFmt>
      <c:pivotFmt>
        <c:idx val="1223"/>
      </c:pivotFmt>
      <c:pivotFmt>
        <c:idx val="1224"/>
      </c:pivotFmt>
      <c:pivotFmt>
        <c:idx val="1225"/>
      </c:pivotFmt>
      <c:pivotFmt>
        <c:idx val="1226"/>
      </c:pivotFmt>
      <c:pivotFmt>
        <c:idx val="1227"/>
      </c:pivotFmt>
      <c:pivotFmt>
        <c:idx val="1228"/>
      </c:pivotFmt>
      <c:pivotFmt>
        <c:idx val="1229"/>
      </c:pivotFmt>
      <c:pivotFmt>
        <c:idx val="1230"/>
      </c:pivotFmt>
      <c:pivotFmt>
        <c:idx val="1231"/>
      </c:pivotFmt>
      <c:pivotFmt>
        <c:idx val="12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8"/>
      </c:pivotFmt>
      <c:pivotFmt>
        <c:idx val="1249"/>
      </c:pivotFmt>
      <c:pivotFmt>
        <c:idx val="1250"/>
      </c:pivotFmt>
      <c:pivotFmt>
        <c:idx val="1251"/>
      </c:pivotFmt>
      <c:pivotFmt>
        <c:idx val="1252"/>
      </c:pivotFmt>
      <c:pivotFmt>
        <c:idx val="1253"/>
      </c:pivotFmt>
      <c:pivotFmt>
        <c:idx val="1254"/>
      </c:pivotFmt>
      <c:pivotFmt>
        <c:idx val="1255"/>
      </c:pivotFmt>
      <c:pivotFmt>
        <c:idx val="1256"/>
      </c:pivotFmt>
      <c:pivotFmt>
        <c:idx val="1257"/>
      </c:pivotFmt>
      <c:pivotFmt>
        <c:idx val="1258"/>
      </c:pivotFmt>
      <c:pivotFmt>
        <c:idx val="1259"/>
      </c:pivotFmt>
      <c:pivotFmt>
        <c:idx val="1260"/>
      </c:pivotFmt>
      <c:pivotFmt>
        <c:idx val="1261"/>
      </c:pivotFmt>
      <c:pivotFmt>
        <c:idx val="1262"/>
      </c:pivotFmt>
      <c:pivotFmt>
        <c:idx val="1263"/>
      </c:pivotFmt>
      <c:pivotFmt>
        <c:idx val="1264"/>
      </c:pivotFmt>
      <c:pivotFmt>
        <c:idx val="1265"/>
      </c:pivotFmt>
      <c:pivotFmt>
        <c:idx val="1266"/>
      </c:pivotFmt>
      <c:pivotFmt>
        <c:idx val="1267"/>
      </c:pivotFmt>
      <c:pivotFmt>
        <c:idx val="1268"/>
      </c:pivotFmt>
      <c:pivotFmt>
        <c:idx val="1269"/>
      </c:pivotFmt>
      <c:pivotFmt>
        <c:idx val="1270"/>
      </c:pivotFmt>
      <c:pivotFmt>
        <c:idx val="1271"/>
      </c:pivotFmt>
      <c:pivotFmt>
        <c:idx val="1272"/>
      </c:pivotFmt>
      <c:pivotFmt>
        <c:idx val="1273"/>
      </c:pivotFmt>
      <c:pivotFmt>
        <c:idx val="1274"/>
      </c:pivotFmt>
      <c:pivotFmt>
        <c:idx val="1275"/>
      </c:pivotFmt>
      <c:pivotFmt>
        <c:idx val="1276"/>
      </c:pivotFmt>
      <c:pivotFmt>
        <c:idx val="1277"/>
      </c:pivotFmt>
      <c:pivotFmt>
        <c:idx val="1278"/>
      </c:pivotFmt>
      <c:pivotFmt>
        <c:idx val="1279"/>
      </c:pivotFmt>
      <c:pivotFmt>
        <c:idx val="1280"/>
      </c:pivotFmt>
      <c:pivotFmt>
        <c:idx val="1281"/>
      </c:pivotFmt>
      <c:pivotFmt>
        <c:idx val="1282"/>
      </c:pivotFmt>
      <c:pivotFmt>
        <c:idx val="1283"/>
      </c:pivotFmt>
      <c:pivotFmt>
        <c:idx val="1284"/>
      </c:pivotFmt>
      <c:pivotFmt>
        <c:idx val="1285"/>
      </c:pivotFmt>
      <c:pivotFmt>
        <c:idx val="1286"/>
      </c:pivotFmt>
      <c:pivotFmt>
        <c:idx val="1287"/>
      </c:pivotFmt>
      <c:pivotFmt>
        <c:idx val="1288"/>
      </c:pivotFmt>
      <c:pivotFmt>
        <c:idx val="1289"/>
      </c:pivotFmt>
      <c:pivotFmt>
        <c:idx val="1290"/>
      </c:pivotFmt>
      <c:pivotFmt>
        <c:idx val="1291"/>
      </c:pivotFmt>
      <c:pivotFmt>
        <c:idx val="1292"/>
      </c:pivotFmt>
      <c:pivotFmt>
        <c:idx val="1293"/>
      </c:pivotFmt>
      <c:pivotFmt>
        <c:idx val="1294"/>
      </c:pivotFmt>
      <c:pivotFmt>
        <c:idx val="1295"/>
      </c:pivotFmt>
      <c:pivotFmt>
        <c:idx val="1296"/>
      </c:pivotFmt>
      <c:pivotFmt>
        <c:idx val="1297"/>
      </c:pivotFmt>
      <c:pivotFmt>
        <c:idx val="1298"/>
      </c:pivotFmt>
      <c:pivotFmt>
        <c:idx val="1299"/>
      </c:pivotFmt>
      <c:pivotFmt>
        <c:idx val="1300"/>
      </c:pivotFmt>
      <c:pivotFmt>
        <c:idx val="1301"/>
      </c:pivotFmt>
      <c:pivotFmt>
        <c:idx val="1302"/>
      </c:pivotFmt>
      <c:pivotFmt>
        <c:idx val="1303"/>
      </c:pivotFmt>
      <c:pivotFmt>
        <c:idx val="1304"/>
      </c:pivotFmt>
      <c:pivotFmt>
        <c:idx val="1305"/>
      </c:pivotFmt>
      <c:pivotFmt>
        <c:idx val="1306"/>
      </c:pivotFmt>
      <c:pivotFmt>
        <c:idx val="1307"/>
      </c:pivotFmt>
      <c:pivotFmt>
        <c:idx val="1308"/>
      </c:pivotFmt>
      <c:pivotFmt>
        <c:idx val="1309"/>
      </c:pivotFmt>
      <c:pivotFmt>
        <c:idx val="1310"/>
      </c:pivotFmt>
      <c:pivotFmt>
        <c:idx val="1311"/>
      </c:pivotFmt>
      <c:pivotFmt>
        <c:idx val="1312"/>
      </c:pivotFmt>
      <c:pivotFmt>
        <c:idx val="1313"/>
      </c:pivotFmt>
      <c:pivotFmt>
        <c:idx val="1314"/>
      </c:pivotFmt>
      <c:pivotFmt>
        <c:idx val="1315"/>
      </c:pivotFmt>
      <c:pivotFmt>
        <c:idx val="1316"/>
      </c:pivotFmt>
      <c:pivotFmt>
        <c:idx val="1317"/>
      </c:pivotFmt>
      <c:pivotFmt>
        <c:idx val="1318"/>
      </c:pivotFmt>
      <c:pivotFmt>
        <c:idx val="1319"/>
      </c:pivotFmt>
      <c:pivotFmt>
        <c:idx val="13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8"/>
      </c:pivotFmt>
      <c:pivotFmt>
        <c:idx val="1329"/>
      </c:pivotFmt>
      <c:pivotFmt>
        <c:idx val="1330"/>
      </c:pivotFmt>
      <c:pivotFmt>
        <c:idx val="1331"/>
      </c:pivotFmt>
      <c:pivotFmt>
        <c:idx val="1332"/>
      </c:pivotFmt>
      <c:pivotFmt>
        <c:idx val="1333"/>
      </c:pivotFmt>
      <c:pivotFmt>
        <c:idx val="1334"/>
      </c:pivotFmt>
      <c:pivotFmt>
        <c:idx val="1335"/>
      </c:pivotFmt>
      <c:pivotFmt>
        <c:idx val="1336"/>
      </c:pivotFmt>
      <c:pivotFmt>
        <c:idx val="1337"/>
      </c:pivotFmt>
      <c:pivotFmt>
        <c:idx val="1338"/>
      </c:pivotFmt>
      <c:pivotFmt>
        <c:idx val="1339"/>
      </c:pivotFmt>
      <c:pivotFmt>
        <c:idx val="1340"/>
      </c:pivotFmt>
      <c:pivotFmt>
        <c:idx val="1341"/>
      </c:pivotFmt>
      <c:pivotFmt>
        <c:idx val="1342"/>
      </c:pivotFmt>
      <c:pivotFmt>
        <c:idx val="1343"/>
      </c:pivotFmt>
      <c:pivotFmt>
        <c:idx val="1344"/>
      </c:pivotFmt>
      <c:pivotFmt>
        <c:idx val="1345"/>
      </c:pivotFmt>
      <c:pivotFmt>
        <c:idx val="1346"/>
      </c:pivotFmt>
      <c:pivotFmt>
        <c:idx val="1347"/>
      </c:pivotFmt>
      <c:pivotFmt>
        <c:idx val="1348"/>
      </c:pivotFmt>
      <c:pivotFmt>
        <c:idx val="1349"/>
      </c:pivotFmt>
      <c:pivotFmt>
        <c:idx val="1350"/>
      </c:pivotFmt>
      <c:pivotFmt>
        <c:idx val="1351"/>
      </c:pivotFmt>
      <c:pivotFmt>
        <c:idx val="1352"/>
      </c:pivotFmt>
      <c:pivotFmt>
        <c:idx val="1353"/>
      </c:pivotFmt>
      <c:pivotFmt>
        <c:idx val="1354"/>
      </c:pivotFmt>
      <c:pivotFmt>
        <c:idx val="1355"/>
      </c:pivotFmt>
      <c:pivotFmt>
        <c:idx val="1356"/>
      </c:pivotFmt>
      <c:pivotFmt>
        <c:idx val="1357"/>
      </c:pivotFmt>
      <c:pivotFmt>
        <c:idx val="1358"/>
      </c:pivotFmt>
      <c:pivotFmt>
        <c:idx val="1359"/>
      </c:pivotFmt>
      <c:pivotFmt>
        <c:idx val="13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22-23'!$D$23</c:f>
              <c:strCache>
                <c:ptCount val="1"/>
                <c:pt idx="0">
                  <c:v>Influensa A 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22-23'!$D$24:$D$75</c:f>
              <c:numCache>
                <c:formatCode>0.00%</c:formatCode>
                <c:ptCount val="52"/>
                <c:pt idx="0">
                  <c:v>0.021045197740113</c:v>
                </c:pt>
                <c:pt idx="1">
                  <c:v>0.00398406374501992</c:v>
                </c:pt>
                <c:pt idx="2">
                  <c:v>0.00754716981132075</c:v>
                </c:pt>
                <c:pt idx="3">
                  <c:v>0</c:v>
                </c:pt>
                <c:pt idx="4">
                  <c:v>0.00970873786407767</c:v>
                </c:pt>
                <c:pt idx="5">
                  <c:v>0</c:v>
                </c:pt>
                <c:pt idx="6">
                  <c:v>0.00867052023121387</c:v>
                </c:pt>
                <c:pt idx="7">
                  <c:v>0.0256410256410256</c:v>
                </c:pt>
                <c:pt idx="8">
                  <c:v>0.0307262569832402</c:v>
                </c:pt>
                <c:pt idx="9">
                  <c:v>0.0761904761904762</c:v>
                </c:pt>
                <c:pt idx="10">
                  <c:v>0.120857699805068</c:v>
                </c:pt>
                <c:pt idx="11">
                  <c:v>0.177924217462932</c:v>
                </c:pt>
                <c:pt idx="12">
                  <c:v>0.209302325581395</c:v>
                </c:pt>
                <c:pt idx="13">
                  <c:v>0.190993788819876</c:v>
                </c:pt>
                <c:pt idx="14">
                  <c:v>0.126605504587156</c:v>
                </c:pt>
                <c:pt idx="15">
                  <c:v>0.156989247311828</c:v>
                </c:pt>
                <c:pt idx="16">
                  <c:v>0.145408163265306</c:v>
                </c:pt>
                <c:pt idx="17">
                  <c:v>0.148541114058355</c:v>
                </c:pt>
                <c:pt idx="18">
                  <c:v>0.188328912466844</c:v>
                </c:pt>
                <c:pt idx="19">
                  <c:v>0.0863509749303621</c:v>
                </c:pt>
                <c:pt idx="20">
                  <c:v>0.103896103896104</c:v>
                </c:pt>
                <c:pt idx="21">
                  <c:v>0.0610932475884244</c:v>
                </c:pt>
                <c:pt idx="22">
                  <c:v>0.0463768115942029</c:v>
                </c:pt>
                <c:pt idx="23">
                  <c:v>0.0326797385620915</c:v>
                </c:pt>
                <c:pt idx="24">
                  <c:v>0.0335365853658537</c:v>
                </c:pt>
                <c:pt idx="25">
                  <c:v>0.0184615384615385</c:v>
                </c:pt>
                <c:pt idx="26">
                  <c:v>0.0149253731343284</c:v>
                </c:pt>
                <c:pt idx="27">
                  <c:v>0.0252100840336134</c:v>
                </c:pt>
                <c:pt idx="28">
                  <c:v>0.0040650406504065</c:v>
                </c:pt>
                <c:pt idx="29">
                  <c:v>0.0045045045045045</c:v>
                </c:pt>
                <c:pt idx="30">
                  <c:v>0</c:v>
                </c:pt>
                <c:pt idx="31">
                  <c:v>0.00775193798449612</c:v>
                </c:pt>
                <c:pt idx="32">
                  <c:v>0.0112359550561798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0.00645161290322581</c:v>
                </c:pt>
                <c:pt idx="41">
                  <c:v>0.0104712041884817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790-4399-B680-FF55A37B9379}"/>
            </c:ext>
          </c:extLst>
        </c:ser>
        <c:ser>
          <c:idx val="1"/>
          <c:order val="1"/>
          <c:tx>
            <c:strRef>
              <c:f>'Data 22-23'!$E$23</c:f>
              <c:strCache>
                <c:ptCount val="1"/>
                <c:pt idx="0">
                  <c:v>Influensa B 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22-23'!$E$24:$E$75</c:f>
              <c:numCache>
                <c:formatCode>0.00%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0.00320512820512821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0.00238095238095238</c:v>
                </c:pt>
                <c:pt idx="10">
                  <c:v>0.00389863547758285</c:v>
                </c:pt>
                <c:pt idx="11">
                  <c:v>0.00494233937397035</c:v>
                </c:pt>
                <c:pt idx="12">
                  <c:v>0</c:v>
                </c:pt>
                <c:pt idx="13">
                  <c:v>0.0031055900621118</c:v>
                </c:pt>
                <c:pt idx="14">
                  <c:v>0.0018348623853211</c:v>
                </c:pt>
                <c:pt idx="15">
                  <c:v>0.0172043010752688</c:v>
                </c:pt>
                <c:pt idx="16">
                  <c:v>0.0204081632653061</c:v>
                </c:pt>
                <c:pt idx="17">
                  <c:v>0.0318302387267905</c:v>
                </c:pt>
                <c:pt idx="18">
                  <c:v>0.0716180371352785</c:v>
                </c:pt>
                <c:pt idx="19">
                  <c:v>0.0668523676880223</c:v>
                </c:pt>
                <c:pt idx="20">
                  <c:v>0.116883116883117</c:v>
                </c:pt>
                <c:pt idx="21">
                  <c:v>0.0739549839228296</c:v>
                </c:pt>
                <c:pt idx="22">
                  <c:v>0.0898550724637681</c:v>
                </c:pt>
                <c:pt idx="23">
                  <c:v>0.0915032679738562</c:v>
                </c:pt>
                <c:pt idx="24">
                  <c:v>0.106707317073171</c:v>
                </c:pt>
                <c:pt idx="25">
                  <c:v>0.107692307692308</c:v>
                </c:pt>
                <c:pt idx="26">
                  <c:v>0.0696517412935323</c:v>
                </c:pt>
                <c:pt idx="27">
                  <c:v>0.0672268907563025</c:v>
                </c:pt>
                <c:pt idx="28">
                  <c:v>0.0691056910569106</c:v>
                </c:pt>
                <c:pt idx="29">
                  <c:v>0.0495495495495496</c:v>
                </c:pt>
                <c:pt idx="30">
                  <c:v>0.0187793427230047</c:v>
                </c:pt>
                <c:pt idx="31">
                  <c:v>0.0389105058365759</c:v>
                </c:pt>
                <c:pt idx="32">
                  <c:v>0.0224719101123596</c:v>
                </c:pt>
                <c:pt idx="33">
                  <c:v>0.0163934426229508</c:v>
                </c:pt>
                <c:pt idx="34">
                  <c:v>0</c:v>
                </c:pt>
                <c:pt idx="35">
                  <c:v>0</c:v>
                </c:pt>
                <c:pt idx="36">
                  <c:v>0.0062111801242236</c:v>
                </c:pt>
                <c:pt idx="37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90-4399-B680-FF55A37B9379}"/>
            </c:ext>
          </c:extLst>
        </c:ser>
        <c:ser>
          <c:idx val="2"/>
          <c:order val="2"/>
          <c:tx>
            <c:strRef>
              <c:f>'Data 22-23'!$F$23</c:f>
              <c:strCache>
                <c:ptCount val="1"/>
                <c:pt idx="0">
                  <c:v>Covid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22-23'!$F$24:$F$75</c:f>
              <c:numCache>
                <c:formatCode>0.00%</c:formatCode>
                <c:ptCount val="52"/>
                <c:pt idx="0">
                  <c:v>0.0894308943089431</c:v>
                </c:pt>
                <c:pt idx="1">
                  <c:v>0.155952380952381</c:v>
                </c:pt>
                <c:pt idx="2">
                  <c:v>0.125874125874126</c:v>
                </c:pt>
                <c:pt idx="3">
                  <c:v>0.130434782608696</c:v>
                </c:pt>
                <c:pt idx="4">
                  <c:v>0.157556270096463</c:v>
                </c:pt>
                <c:pt idx="5">
                  <c:v>0.163793103448276</c:v>
                </c:pt>
                <c:pt idx="6">
                  <c:v>0.181818181818182</c:v>
                </c:pt>
                <c:pt idx="7">
                  <c:v>0.138743455497382</c:v>
                </c:pt>
                <c:pt idx="8">
                  <c:v>0.154054054054054</c:v>
                </c:pt>
                <c:pt idx="9">
                  <c:v>0.20952380952381</c:v>
                </c:pt>
                <c:pt idx="10">
                  <c:v>0.184615384615385</c:v>
                </c:pt>
                <c:pt idx="11">
                  <c:v>0.171156893819334</c:v>
                </c:pt>
                <c:pt idx="12">
                  <c:v>0.198095238095238</c:v>
                </c:pt>
                <c:pt idx="13">
                  <c:v>0.118181818181818</c:v>
                </c:pt>
                <c:pt idx="14">
                  <c:v>0.0902394106813996</c:v>
                </c:pt>
                <c:pt idx="15">
                  <c:v>0.075</c:v>
                </c:pt>
                <c:pt idx="16">
                  <c:v>0.0425531914893617</c:v>
                </c:pt>
                <c:pt idx="17">
                  <c:v>0.0503978779840849</c:v>
                </c:pt>
                <c:pt idx="18">
                  <c:v>0.0275482093663912</c:v>
                </c:pt>
                <c:pt idx="19">
                  <c:v>0.0349854227405248</c:v>
                </c:pt>
                <c:pt idx="20">
                  <c:v>0.0367892976588629</c:v>
                </c:pt>
                <c:pt idx="21">
                  <c:v>0.0315789473684211</c:v>
                </c:pt>
                <c:pt idx="22">
                  <c:v>0.0541310541310541</c:v>
                </c:pt>
                <c:pt idx="23">
                  <c:v>0.0763888888888889</c:v>
                </c:pt>
                <c:pt idx="24">
                  <c:v>0.123493975903614</c:v>
                </c:pt>
                <c:pt idx="25">
                  <c:v>0.126888217522659</c:v>
                </c:pt>
                <c:pt idx="26">
                  <c:v>0.12962962962963</c:v>
                </c:pt>
                <c:pt idx="27">
                  <c:v>0.110671936758893</c:v>
                </c:pt>
                <c:pt idx="28">
                  <c:v>0.0796812749003984</c:v>
                </c:pt>
                <c:pt idx="29">
                  <c:v>0.16</c:v>
                </c:pt>
                <c:pt idx="30">
                  <c:v>0.0875576036866359</c:v>
                </c:pt>
                <c:pt idx="31">
                  <c:v>0.0717131474103586</c:v>
                </c:pt>
                <c:pt idx="32">
                  <c:v>0.0982658959537572</c:v>
                </c:pt>
                <c:pt idx="33">
                  <c:v>0.108695652173913</c:v>
                </c:pt>
                <c:pt idx="34">
                  <c:v>0.0372670807453416</c:v>
                </c:pt>
                <c:pt idx="35">
                  <c:v>0.0229885057471264</c:v>
                </c:pt>
                <c:pt idx="36">
                  <c:v>0.0628571428571429</c:v>
                </c:pt>
                <c:pt idx="37">
                  <c:v>0.04</c:v>
                </c:pt>
                <c:pt idx="41">
                  <c:v>0.101604278074866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790-4399-B680-FF55A37B9379}"/>
            </c:ext>
          </c:extLst>
        </c:ser>
        <c:ser>
          <c:idx val="3"/>
          <c:order val="3"/>
          <c:tx>
            <c:strRef>
              <c:f>'Data 22-23'!$G$23</c:f>
              <c:strCache>
                <c:ptCount val="1"/>
                <c:pt idx="0">
                  <c:v>Metapneumovirus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22-23'!$G$24:$G$75</c:f>
              <c:numCache>
                <c:formatCode>0.00%</c:formatCode>
                <c:ptCount val="52"/>
                <c:pt idx="0">
                  <c:v>0.00657894736842105</c:v>
                </c:pt>
                <c:pt idx="1">
                  <c:v>0</c:v>
                </c:pt>
                <c:pt idx="2">
                  <c:v>0</c:v>
                </c:pt>
                <c:pt idx="3">
                  <c:v>0.00645161290322581</c:v>
                </c:pt>
                <c:pt idx="4">
                  <c:v>0.0112359550561798</c:v>
                </c:pt>
                <c:pt idx="5">
                  <c:v>0.0275229357798165</c:v>
                </c:pt>
                <c:pt idx="6">
                  <c:v>0.0208333333333333</c:v>
                </c:pt>
                <c:pt idx="7">
                  <c:v>0.0123456790123457</c:v>
                </c:pt>
                <c:pt idx="8">
                  <c:v>0.0208333333333333</c:v>
                </c:pt>
                <c:pt idx="9">
                  <c:v>0.0191570881226054</c:v>
                </c:pt>
                <c:pt idx="10">
                  <c:v>0.0323529411764706</c:v>
                </c:pt>
                <c:pt idx="11">
                  <c:v>0.0354430379746835</c:v>
                </c:pt>
                <c:pt idx="12">
                  <c:v>0.0254777070063694</c:v>
                </c:pt>
                <c:pt idx="13">
                  <c:v>0.0424107142857143</c:v>
                </c:pt>
                <c:pt idx="14">
                  <c:v>0.0381679389312977</c:v>
                </c:pt>
                <c:pt idx="15">
                  <c:v>0.0257879656160458</c:v>
                </c:pt>
                <c:pt idx="16">
                  <c:v>0.0341296928327645</c:v>
                </c:pt>
                <c:pt idx="17">
                  <c:v>0.0243055555555556</c:v>
                </c:pt>
                <c:pt idx="18">
                  <c:v>0.0392857142857143</c:v>
                </c:pt>
                <c:pt idx="19">
                  <c:v>0.0687022900763359</c:v>
                </c:pt>
                <c:pt idx="20">
                  <c:v>0.0648148148148148</c:v>
                </c:pt>
                <c:pt idx="21">
                  <c:v>0.0714285714285714</c:v>
                </c:pt>
                <c:pt idx="22">
                  <c:v>0.064638783269962</c:v>
                </c:pt>
                <c:pt idx="23">
                  <c:v>0.062200956937799</c:v>
                </c:pt>
                <c:pt idx="24">
                  <c:v>0.0573770491803279</c:v>
                </c:pt>
                <c:pt idx="25">
                  <c:v>0.043859649122807</c:v>
                </c:pt>
                <c:pt idx="26">
                  <c:v>0.0535714285714286</c:v>
                </c:pt>
                <c:pt idx="27">
                  <c:v>0.0316455696202532</c:v>
                </c:pt>
                <c:pt idx="28">
                  <c:v>0.0764705882352941</c:v>
                </c:pt>
                <c:pt idx="29">
                  <c:v>0.0283687943262411</c:v>
                </c:pt>
                <c:pt idx="30">
                  <c:v>0.0410958904109589</c:v>
                </c:pt>
                <c:pt idx="31">
                  <c:v>0.0591397849462366</c:v>
                </c:pt>
                <c:pt idx="32">
                  <c:v>0.0606060606060606</c:v>
                </c:pt>
                <c:pt idx="33">
                  <c:v>0.020979020979021</c:v>
                </c:pt>
                <c:pt idx="34">
                  <c:v>0.0101010101010101</c:v>
                </c:pt>
                <c:pt idx="35">
                  <c:v>0.040983606557377</c:v>
                </c:pt>
                <c:pt idx="36">
                  <c:v>0.018348623853211</c:v>
                </c:pt>
                <c:pt idx="37">
                  <c:v>0</c:v>
                </c:pt>
                <c:pt idx="41">
                  <c:v>0.00602409638554217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90-4399-B680-FF55A37B9379}"/>
            </c:ext>
          </c:extLst>
        </c:ser>
        <c:ser>
          <c:idx val="4"/>
          <c:order val="4"/>
          <c:tx>
            <c:strRef>
              <c:f>'Data 22-23'!$H$23</c:f>
              <c:strCache>
                <c:ptCount val="1"/>
                <c:pt idx="0">
                  <c:v>Adenovirus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22-23'!$H$24:$H$75</c:f>
              <c:numCache>
                <c:formatCode>0.00%</c:formatCode>
                <c:ptCount val="52"/>
                <c:pt idx="0">
                  <c:v>0.0543859649122807</c:v>
                </c:pt>
                <c:pt idx="1">
                  <c:v>0.0523399014778325</c:v>
                </c:pt>
                <c:pt idx="2">
                  <c:v>0.0470588235294118</c:v>
                </c:pt>
                <c:pt idx="3">
                  <c:v>0.032258064516129</c:v>
                </c:pt>
                <c:pt idx="4">
                  <c:v>0.0670391061452514</c:v>
                </c:pt>
                <c:pt idx="5">
                  <c:v>0.0182648401826484</c:v>
                </c:pt>
                <c:pt idx="6">
                  <c:v>0.0412371134020619</c:v>
                </c:pt>
                <c:pt idx="7">
                  <c:v>0.037037037037037</c:v>
                </c:pt>
                <c:pt idx="8">
                  <c:v>0.0663900414937759</c:v>
                </c:pt>
                <c:pt idx="9">
                  <c:v>0.0651340996168582</c:v>
                </c:pt>
                <c:pt idx="10">
                  <c:v>0.0382352941176471</c:v>
                </c:pt>
                <c:pt idx="11">
                  <c:v>0.0429292929292929</c:v>
                </c:pt>
                <c:pt idx="12">
                  <c:v>0.0412698412698413</c:v>
                </c:pt>
                <c:pt idx="13">
                  <c:v>0.0155902004454343</c:v>
                </c:pt>
                <c:pt idx="14">
                  <c:v>0.0453400503778338</c:v>
                </c:pt>
                <c:pt idx="15">
                  <c:v>0.06</c:v>
                </c:pt>
                <c:pt idx="16">
                  <c:v>0.054421768707483</c:v>
                </c:pt>
                <c:pt idx="17">
                  <c:v>0.0482758620689655</c:v>
                </c:pt>
                <c:pt idx="18">
                  <c:v>0.0531914893617021</c:v>
                </c:pt>
                <c:pt idx="19">
                  <c:v>0.0419847328244275</c:v>
                </c:pt>
                <c:pt idx="20">
                  <c:v>0.0324074074074074</c:v>
                </c:pt>
                <c:pt idx="21">
                  <c:v>0.0223214285714286</c:v>
                </c:pt>
                <c:pt idx="22">
                  <c:v>0.0532319391634981</c:v>
                </c:pt>
                <c:pt idx="23">
                  <c:v>0.0334928229665072</c:v>
                </c:pt>
                <c:pt idx="24">
                  <c:v>0.0411522633744856</c:v>
                </c:pt>
                <c:pt idx="25">
                  <c:v>0.051948051948052</c:v>
                </c:pt>
                <c:pt idx="26">
                  <c:v>0.0535714285714286</c:v>
                </c:pt>
                <c:pt idx="27">
                  <c:v>0.0251572327044025</c:v>
                </c:pt>
                <c:pt idx="28">
                  <c:v>0.0529411764705882</c:v>
                </c:pt>
                <c:pt idx="29">
                  <c:v>0.0422535211267606</c:v>
                </c:pt>
                <c:pt idx="30">
                  <c:v>0.0476190476190476</c:v>
                </c:pt>
                <c:pt idx="31">
                  <c:v>0.0320855614973262</c:v>
                </c:pt>
                <c:pt idx="32">
                  <c:v>0.0396039603960396</c:v>
                </c:pt>
                <c:pt idx="33">
                  <c:v>0.027972027972028</c:v>
                </c:pt>
                <c:pt idx="34">
                  <c:v>0.0606060606060606</c:v>
                </c:pt>
                <c:pt idx="35">
                  <c:v>0.0487804878048781</c:v>
                </c:pt>
                <c:pt idx="36">
                  <c:v>0.036697247706422</c:v>
                </c:pt>
                <c:pt idx="37">
                  <c:v>0.045045045045045</c:v>
                </c:pt>
                <c:pt idx="41">
                  <c:v>0.0240963855421687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790-4399-B680-FF55A37B9379}"/>
            </c:ext>
          </c:extLst>
        </c:ser>
        <c:ser>
          <c:idx val="5"/>
          <c:order val="5"/>
          <c:tx>
            <c:strRef>
              <c:f>'Data 22-23'!$I$23</c:f>
              <c:strCache>
                <c:ptCount val="1"/>
                <c:pt idx="0">
                  <c:v>Parainfluensavirus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22-23'!$I$24:$I$75</c:f>
              <c:numCache>
                <c:formatCode>0.00%</c:formatCode>
                <c:ptCount val="52"/>
                <c:pt idx="0">
                  <c:v>0.0723684210526316</c:v>
                </c:pt>
                <c:pt idx="1">
                  <c:v>0.0413793103448276</c:v>
                </c:pt>
                <c:pt idx="2">
                  <c:v>0.0529411764705882</c:v>
                </c:pt>
                <c:pt idx="3">
                  <c:v>0.0709677419354839</c:v>
                </c:pt>
                <c:pt idx="4">
                  <c:v>0.0955056179775281</c:v>
                </c:pt>
                <c:pt idx="5">
                  <c:v>0.0779816513761468</c:v>
                </c:pt>
                <c:pt idx="6">
                  <c:v>0.09375</c:v>
                </c:pt>
                <c:pt idx="7">
                  <c:v>0.123456790123457</c:v>
                </c:pt>
                <c:pt idx="8">
                  <c:v>0.05</c:v>
                </c:pt>
                <c:pt idx="9">
                  <c:v>0.0574712643678161</c:v>
                </c:pt>
                <c:pt idx="10">
                  <c:v>0.0735294117647059</c:v>
                </c:pt>
                <c:pt idx="11">
                  <c:v>0.0430379746835443</c:v>
                </c:pt>
                <c:pt idx="12">
                  <c:v>0.035031847133758</c:v>
                </c:pt>
                <c:pt idx="13">
                  <c:v>0.03125</c:v>
                </c:pt>
                <c:pt idx="14">
                  <c:v>0.0432569974554707</c:v>
                </c:pt>
                <c:pt idx="15">
                  <c:v>0.0429799426934097</c:v>
                </c:pt>
                <c:pt idx="16">
                  <c:v>0.00341296928327645</c:v>
                </c:pt>
                <c:pt idx="17">
                  <c:v>0.0138888888888889</c:v>
                </c:pt>
                <c:pt idx="18">
                  <c:v>0.025</c:v>
                </c:pt>
                <c:pt idx="19">
                  <c:v>0.0305343511450382</c:v>
                </c:pt>
                <c:pt idx="20">
                  <c:v>0.00925925925925926</c:v>
                </c:pt>
                <c:pt idx="21">
                  <c:v>0.0223214285714286</c:v>
                </c:pt>
                <c:pt idx="22">
                  <c:v>0.0114068441064639</c:v>
                </c:pt>
                <c:pt idx="23">
                  <c:v>0.0526315789473684</c:v>
                </c:pt>
                <c:pt idx="24">
                  <c:v>0.0122950819672131</c:v>
                </c:pt>
                <c:pt idx="25">
                  <c:v>0.0789473684210526</c:v>
                </c:pt>
                <c:pt idx="26">
                  <c:v>0.0446428571428571</c:v>
                </c:pt>
                <c:pt idx="27">
                  <c:v>0.0949367088607595</c:v>
                </c:pt>
                <c:pt idx="28">
                  <c:v>0.0882352941176471</c:v>
                </c:pt>
                <c:pt idx="29">
                  <c:v>0.0638297872340425</c:v>
                </c:pt>
                <c:pt idx="30">
                  <c:v>0.089041095890411</c:v>
                </c:pt>
                <c:pt idx="31">
                  <c:v>0.0698924731182796</c:v>
                </c:pt>
                <c:pt idx="32">
                  <c:v>0.0707070707070707</c:v>
                </c:pt>
                <c:pt idx="33">
                  <c:v>0.0699300699300699</c:v>
                </c:pt>
                <c:pt idx="34">
                  <c:v>0.0707070707070707</c:v>
                </c:pt>
                <c:pt idx="35">
                  <c:v>0.114754098360656</c:v>
                </c:pt>
                <c:pt idx="36">
                  <c:v>0.073394495412844</c:v>
                </c:pt>
                <c:pt idx="37">
                  <c:v>0.127272727272727</c:v>
                </c:pt>
                <c:pt idx="41">
                  <c:v>0.0301204819277108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790-4399-B680-FF55A37B9379}"/>
            </c:ext>
          </c:extLst>
        </c:ser>
        <c:ser>
          <c:idx val="6"/>
          <c:order val="6"/>
          <c:tx>
            <c:strRef>
              <c:f>'Data 22-23'!$J$23</c:f>
              <c:strCache>
                <c:ptCount val="1"/>
                <c:pt idx="0">
                  <c:v>RS 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22-23'!$J$24:$J$75</c:f>
              <c:numCache>
                <c:formatCode>0.00%</c:formatCode>
                <c:ptCount val="52"/>
                <c:pt idx="0">
                  <c:v>0</c:v>
                </c:pt>
                <c:pt idx="1">
                  <c:v>0.032258064516129</c:v>
                </c:pt>
                <c:pt idx="2">
                  <c:v>0.032967032967033</c:v>
                </c:pt>
                <c:pt idx="3">
                  <c:v>0.024390243902439</c:v>
                </c:pt>
                <c:pt idx="4">
                  <c:v>0.0372340425531915</c:v>
                </c:pt>
                <c:pt idx="5">
                  <c:v>0.0704845814977974</c:v>
                </c:pt>
                <c:pt idx="6">
                  <c:v>0.0932203389830508</c:v>
                </c:pt>
                <c:pt idx="7">
                  <c:v>0.10188679245283</c:v>
                </c:pt>
                <c:pt idx="8">
                  <c:v>0.164705882352941</c:v>
                </c:pt>
                <c:pt idx="9">
                  <c:v>0.209621993127148</c:v>
                </c:pt>
                <c:pt idx="10">
                  <c:v>0.217877094972067</c:v>
                </c:pt>
                <c:pt idx="11">
                  <c:v>0.205689277899344</c:v>
                </c:pt>
                <c:pt idx="12">
                  <c:v>0.219839142091153</c:v>
                </c:pt>
                <c:pt idx="13">
                  <c:v>0.132596685082873</c:v>
                </c:pt>
                <c:pt idx="14">
                  <c:v>0.13135593220339</c:v>
                </c:pt>
                <c:pt idx="15">
                  <c:v>0.109489051094891</c:v>
                </c:pt>
                <c:pt idx="16">
                  <c:v>0.121739130434783</c:v>
                </c:pt>
                <c:pt idx="17">
                  <c:v>0.0948012232415902</c:v>
                </c:pt>
                <c:pt idx="18">
                  <c:v>0.0552147239263804</c:v>
                </c:pt>
                <c:pt idx="19">
                  <c:v>0.0816993464052288</c:v>
                </c:pt>
                <c:pt idx="20">
                  <c:v>0.044</c:v>
                </c:pt>
                <c:pt idx="21">
                  <c:v>0.0532319391634981</c:v>
                </c:pt>
                <c:pt idx="22">
                  <c:v>0.0328947368421053</c:v>
                </c:pt>
                <c:pt idx="23">
                  <c:v>0.032258064516129</c:v>
                </c:pt>
                <c:pt idx="24">
                  <c:v>0.0183823529411765</c:v>
                </c:pt>
                <c:pt idx="25">
                  <c:v>0.0186567164179104</c:v>
                </c:pt>
                <c:pt idx="26">
                  <c:v>0.0263157894736842</c:v>
                </c:pt>
                <c:pt idx="27">
                  <c:v>0.0207253886010363</c:v>
                </c:pt>
                <c:pt idx="28">
                  <c:v>0.0100502512562814</c:v>
                </c:pt>
                <c:pt idx="29">
                  <c:v>0</c:v>
                </c:pt>
                <c:pt idx="30">
                  <c:v>0.00617283950617284</c:v>
                </c:pt>
                <c:pt idx="31">
                  <c:v>0.00476190476190476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790-4399-B680-FF55A37B9379}"/>
            </c:ext>
          </c:extLst>
        </c:ser>
        <c:ser>
          <c:idx val="7"/>
          <c:order val="7"/>
          <c:tx>
            <c:strRef>
              <c:f>'Data 22-23'!$K$23</c:f>
              <c:strCache>
                <c:ptCount val="1"/>
                <c:pt idx="0">
                  <c:v>Rhinovirus</c:v>
                </c:pt>
              </c:strCache>
            </c:strRef>
          </c:tx>
          <c:cat>
            <c:strRef>
              <c:f>'Data 22-23'!$C$24:$C$75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'Data 22-23'!$K$24:$K$75</c:f>
              <c:numCache>
                <c:formatCode>0.00%</c:formatCode>
                <c:ptCount val="52"/>
                <c:pt idx="0">
                  <c:v>0.243421052631579</c:v>
                </c:pt>
                <c:pt idx="1">
                  <c:v>0.268965517241379</c:v>
                </c:pt>
                <c:pt idx="2">
                  <c:v>0.2</c:v>
                </c:pt>
                <c:pt idx="3">
                  <c:v>0.225806451612903</c:v>
                </c:pt>
                <c:pt idx="4">
                  <c:v>0.209944751381215</c:v>
                </c:pt>
                <c:pt idx="5">
                  <c:v>0.172727272727273</c:v>
                </c:pt>
                <c:pt idx="6">
                  <c:v>0.15625</c:v>
                </c:pt>
                <c:pt idx="7">
                  <c:v>0.14344262295082</c:v>
                </c:pt>
                <c:pt idx="8">
                  <c:v>0.112903225806452</c:v>
                </c:pt>
                <c:pt idx="9">
                  <c:v>0.0568181818181818</c:v>
                </c:pt>
                <c:pt idx="10">
                  <c:v>0.114369501466276</c:v>
                </c:pt>
                <c:pt idx="11">
                  <c:v>0.0810126582278481</c:v>
                </c:pt>
                <c:pt idx="12">
                  <c:v>0.0509554140127389</c:v>
                </c:pt>
                <c:pt idx="13">
                  <c:v>0.0401785714285714</c:v>
                </c:pt>
                <c:pt idx="14">
                  <c:v>0.0381679389312977</c:v>
                </c:pt>
                <c:pt idx="15">
                  <c:v>0.0573065902578797</c:v>
                </c:pt>
                <c:pt idx="16">
                  <c:v>0.0648464163822526</c:v>
                </c:pt>
                <c:pt idx="17">
                  <c:v>0.0902777777777778</c:v>
                </c:pt>
                <c:pt idx="18">
                  <c:v>0.0892857142857143</c:v>
                </c:pt>
                <c:pt idx="19">
                  <c:v>0.103053435114504</c:v>
                </c:pt>
                <c:pt idx="20">
                  <c:v>0.148148148148148</c:v>
                </c:pt>
                <c:pt idx="21">
                  <c:v>0.0982142857142857</c:v>
                </c:pt>
                <c:pt idx="22">
                  <c:v>0.110266159695817</c:v>
                </c:pt>
                <c:pt idx="23">
                  <c:v>0.0669856459330144</c:v>
                </c:pt>
                <c:pt idx="24">
                  <c:v>0.0740740740740741</c:v>
                </c:pt>
                <c:pt idx="25">
                  <c:v>0.117903930131004</c:v>
                </c:pt>
                <c:pt idx="26">
                  <c:v>0.142857142857143</c:v>
                </c:pt>
                <c:pt idx="27">
                  <c:v>0.132911392405063</c:v>
                </c:pt>
                <c:pt idx="28">
                  <c:v>0.105882352941176</c:v>
                </c:pt>
                <c:pt idx="29">
                  <c:v>0.134751773049645</c:v>
                </c:pt>
                <c:pt idx="30">
                  <c:v>0.315068493150685</c:v>
                </c:pt>
                <c:pt idx="31">
                  <c:v>0.236559139784946</c:v>
                </c:pt>
                <c:pt idx="32">
                  <c:v>0.181818181818182</c:v>
                </c:pt>
                <c:pt idx="33">
                  <c:v>0.258741258741259</c:v>
                </c:pt>
                <c:pt idx="34">
                  <c:v>0.212121212121212</c:v>
                </c:pt>
                <c:pt idx="35">
                  <c:v>0.204918032786885</c:v>
                </c:pt>
                <c:pt idx="36">
                  <c:v>0.256880733944954</c:v>
                </c:pt>
                <c:pt idx="37">
                  <c:v>0.190909090909091</c:v>
                </c:pt>
                <c:pt idx="41">
                  <c:v>0.228915662650602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790-4399-B680-FF55A37B9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54990377"/>
        <c:axId val="2743145"/>
      </c:lineChart>
      <c:catAx>
        <c:axId val="5499037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145"/>
        <c:crosses val="autoZero"/>
        <c:auto val="1"/>
        <c:lblOffset val="100"/>
        <c:noMultiLvlLbl val="0"/>
      </c:catAx>
      <c:valAx>
        <c:axId val="2743145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037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[0]Data 22-23!Pivottabell4</c:name>
  </c:pivotSource>
  <c:chart>
    <c:title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>
            <a:defRPr lang="en-US" sz="1400" b="0" i="0" u="none" baseline="0" kern="1200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6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7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78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79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0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1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82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83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4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5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9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0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1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92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3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4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5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96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7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8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9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0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1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02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3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4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5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06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7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8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2"/>
        <c:marker>
          <c:symbol val="none"/>
        </c:marker>
      </c:pivotFmt>
      <c:pivotFmt>
        <c:idx val="113"/>
        <c:marker>
          <c:symbol val="none"/>
        </c:marker>
      </c:pivotFmt>
      <c:pivotFmt>
        <c:idx val="114"/>
        <c:marker>
          <c:symbol val="none"/>
        </c:marker>
      </c:pivotFmt>
      <c:pivotFmt>
        <c:idx val="115"/>
        <c:marker>
          <c:symbol val="none"/>
        </c:marker>
      </c:pivotFmt>
      <c:pivotFmt>
        <c:idx val="116"/>
        <c:marker>
          <c:symbol val="none"/>
        </c:marker>
      </c:pivotFmt>
      <c:pivotFmt>
        <c:idx val="117"/>
        <c:marker>
          <c:symbol val="none"/>
        </c:marker>
      </c:pivotFmt>
      <c:pivotFmt>
        <c:idx val="118"/>
        <c:marker>
          <c:symbol val="none"/>
        </c:marker>
      </c:pivotFmt>
      <c:pivotFmt>
        <c:idx val="119"/>
        <c:marker>
          <c:symbol val="none"/>
        </c:marker>
      </c:pivotFmt>
      <c:pivotFmt>
        <c:idx val="120"/>
        <c:marker>
          <c:symbol val="none"/>
        </c:marker>
      </c:pivotFmt>
      <c:pivotFmt>
        <c:idx val="121"/>
        <c:marker>
          <c:symbol val="none"/>
        </c:marker>
      </c:pivotFmt>
      <c:pivotFmt>
        <c:idx val="122"/>
        <c:marker>
          <c:symbol val="none"/>
        </c:marker>
      </c:pivotFmt>
      <c:pivotFmt>
        <c:idx val="123"/>
        <c:marker>
          <c:symbol val="none"/>
        </c:marker>
      </c:pivotFmt>
      <c:pivotFmt>
        <c:idx val="124"/>
        <c:marker>
          <c:symbol val="none"/>
        </c:marker>
      </c:pivotFmt>
      <c:pivotFmt>
        <c:idx val="125"/>
        <c:marker>
          <c:symbol val="none"/>
        </c:marker>
      </c:pivotFmt>
      <c:pivotFmt>
        <c:idx val="126"/>
        <c:marker>
          <c:symbol val="none"/>
        </c:marker>
      </c:pivotFmt>
      <c:pivotFmt>
        <c:idx val="127"/>
        <c:marker>
          <c:symbol val="none"/>
        </c:marker>
      </c:pivotFmt>
      <c:pivotFmt>
        <c:idx val="128"/>
        <c:marker>
          <c:symbol val="none"/>
        </c:marker>
      </c:pivotFmt>
      <c:pivotFmt>
        <c:idx val="129"/>
        <c:marker>
          <c:symbol val="none"/>
        </c:marker>
      </c:pivotFmt>
      <c:pivotFmt>
        <c:idx val="130"/>
        <c:marker>
          <c:symbol val="none"/>
        </c:marker>
      </c:pivotFmt>
      <c:pivotFmt>
        <c:idx val="131"/>
        <c:marker>
          <c:symbol val="none"/>
        </c:marker>
      </c:pivotFmt>
      <c:pivotFmt>
        <c:idx val="132"/>
        <c:marker>
          <c:symbol val="none"/>
        </c:marker>
      </c:pivotFmt>
      <c:pivotFmt>
        <c:idx val="133"/>
        <c:marker>
          <c:symbol val="none"/>
        </c:marker>
      </c:pivotFmt>
      <c:pivotFmt>
        <c:idx val="134"/>
        <c:marker>
          <c:symbol val="none"/>
        </c:marker>
      </c:pivotFmt>
      <c:pivotFmt>
        <c:idx val="135"/>
        <c:marker>
          <c:symbol val="none"/>
        </c:marker>
      </c:pivotFmt>
      <c:pivotFmt>
        <c:idx val="136"/>
        <c:marker>
          <c:symbol val="none"/>
        </c:marker>
      </c:pivotFmt>
      <c:pivotFmt>
        <c:idx val="137"/>
        <c:marker>
          <c:symbol val="none"/>
        </c:marker>
      </c:pivotFmt>
      <c:pivotFmt>
        <c:idx val="138"/>
        <c:marker>
          <c:symbol val="none"/>
        </c:marker>
      </c:pivotFmt>
      <c:pivotFmt>
        <c:idx val="139"/>
        <c:marker>
          <c:symbol val="none"/>
        </c:marker>
      </c:pivotFmt>
      <c:pivotFmt>
        <c:idx val="140"/>
        <c:marker>
          <c:symbol val="none"/>
        </c:marker>
      </c:pivotFmt>
      <c:pivotFmt>
        <c:idx val="141"/>
        <c:marker>
          <c:symbol val="none"/>
        </c:marker>
      </c:pivotFmt>
      <c:pivotFmt>
        <c:idx val="142"/>
        <c:marker>
          <c:symbol val="none"/>
        </c:marker>
      </c:pivotFmt>
      <c:pivotFmt>
        <c:idx val="143"/>
        <c:marker>
          <c:symbol val="none"/>
        </c:marker>
      </c:pivotFmt>
      <c:pivotFmt>
        <c:idx val="144"/>
        <c:marker>
          <c:symbol val="none"/>
        </c:marker>
      </c:pivotFmt>
      <c:pivotFmt>
        <c:idx val="145"/>
        <c:marker>
          <c:symbol val="none"/>
        </c:marker>
      </c:pivotFmt>
      <c:pivotFmt>
        <c:idx val="146"/>
        <c:marker>
          <c:symbol val="none"/>
        </c:marker>
      </c:pivotFmt>
      <c:pivotFmt>
        <c:idx val="147"/>
        <c:marker>
          <c:symbol val="none"/>
        </c:marker>
      </c:pivotFmt>
      <c:pivotFmt>
        <c:idx val="148"/>
        <c:marker>
          <c:symbol val="none"/>
        </c:marker>
      </c:pivotFmt>
      <c:pivotFmt>
        <c:idx val="149"/>
        <c:marker>
          <c:symbol val="none"/>
        </c:marker>
      </c:pivotFmt>
      <c:pivotFmt>
        <c:idx val="150"/>
        <c:marker>
          <c:symbol val="none"/>
        </c:marker>
      </c:pivotFmt>
      <c:pivotFmt>
        <c:idx val="151"/>
        <c:marker>
          <c:symbol val="none"/>
        </c:marker>
      </c:pivotFmt>
      <c:pivotFmt>
        <c:idx val="152"/>
        <c:marker>
          <c:symbol val="none"/>
        </c:marker>
      </c:pivotFmt>
      <c:pivotFmt>
        <c:idx val="153"/>
        <c:marker>
          <c:symbol val="none"/>
        </c:marker>
      </c:pivotFmt>
      <c:pivotFmt>
        <c:idx val="154"/>
        <c:marker>
          <c:symbol val="none"/>
        </c:marker>
      </c:pivotFmt>
      <c:pivotFmt>
        <c:idx val="155"/>
        <c:marker>
          <c:symbol val="none"/>
        </c:marker>
      </c:pivotFmt>
      <c:pivotFmt>
        <c:idx val="156"/>
        <c:marker>
          <c:symbol val="none"/>
        </c:marker>
      </c:pivotFmt>
      <c:pivotFmt>
        <c:idx val="157"/>
        <c:marker>
          <c:symbol val="none"/>
        </c:marker>
      </c:pivotFmt>
      <c:pivotFmt>
        <c:idx val="158"/>
        <c:marker>
          <c:symbol val="none"/>
        </c:marker>
      </c:pivotFmt>
      <c:pivotFmt>
        <c:idx val="159"/>
        <c:marker>
          <c:symbol val="none"/>
        </c:marker>
      </c:pivotFmt>
      <c:pivotFmt>
        <c:idx val="160"/>
        <c:marker>
          <c:symbol val="none"/>
        </c:marker>
      </c:pivotFmt>
      <c:pivotFmt>
        <c:idx val="161"/>
        <c:marker>
          <c:symbol val="none"/>
        </c:marker>
      </c:pivotFmt>
      <c:pivotFmt>
        <c:idx val="162"/>
        <c:marker>
          <c:symbol val="none"/>
        </c:marker>
      </c:pivotFmt>
      <c:pivotFmt>
        <c:idx val="163"/>
        <c:marker>
          <c:symbol val="none"/>
        </c:marker>
      </c:pivotFmt>
      <c:pivotFmt>
        <c:idx val="164"/>
        <c:marker>
          <c:symbol val="none"/>
        </c:marker>
      </c:pivotFmt>
      <c:pivotFmt>
        <c:idx val="165"/>
        <c:marker>
          <c:symbol val="none"/>
        </c:marker>
      </c:pivotFmt>
      <c:pivotFmt>
        <c:idx val="166"/>
        <c:marker>
          <c:symbol val="none"/>
        </c:marker>
      </c:pivotFmt>
      <c:pivotFmt>
        <c:idx val="167"/>
        <c:marker>
          <c:symbol val="none"/>
        </c:marker>
      </c:pivotFmt>
      <c:pivotFmt>
        <c:idx val="168"/>
        <c:marker>
          <c:symbol val="none"/>
        </c:marker>
      </c:pivotFmt>
      <c:pivotFmt>
        <c:idx val="169"/>
        <c:marker>
          <c:symbol val="none"/>
        </c:marker>
      </c:pivotFmt>
      <c:pivotFmt>
        <c:idx val="170"/>
        <c:marker>
          <c:symbol val="none"/>
        </c:marker>
      </c:pivotFmt>
      <c:pivotFmt>
        <c:idx val="171"/>
        <c:marker>
          <c:symbol val="none"/>
        </c:marker>
      </c:pivotFmt>
      <c:pivotFmt>
        <c:idx val="172"/>
        <c:marker>
          <c:symbol val="none"/>
        </c:marker>
      </c:pivotFmt>
      <c:pivotFmt>
        <c:idx val="173"/>
        <c:marker>
          <c:symbol val="none"/>
        </c:marker>
      </c:pivotFmt>
      <c:pivotFmt>
        <c:idx val="174"/>
        <c:marker>
          <c:symbol val="none"/>
        </c:marker>
      </c:pivotFmt>
      <c:pivotFmt>
        <c:idx val="175"/>
        <c:marker>
          <c:symbol val="none"/>
        </c:marker>
      </c:pivotFmt>
      <c:pivotFmt>
        <c:idx val="176"/>
        <c:marker>
          <c:symbol val="none"/>
        </c:marker>
      </c:pivotFmt>
      <c:pivotFmt>
        <c:idx val="177"/>
        <c:marker>
          <c:symbol val="none"/>
        </c:marker>
      </c:pivotFmt>
      <c:pivotFmt>
        <c:idx val="178"/>
        <c:marker>
          <c:symbol val="none"/>
        </c:marker>
      </c:pivotFmt>
      <c:pivotFmt>
        <c:idx val="179"/>
        <c:marker>
          <c:symbol val="none"/>
        </c:marker>
      </c:pivotFmt>
      <c:pivotFmt>
        <c:idx val="180"/>
        <c:marker>
          <c:symbol val="none"/>
        </c:marker>
      </c:pivotFmt>
      <c:pivotFmt>
        <c:idx val="181"/>
        <c:marker>
          <c:symbol val="none"/>
        </c:marker>
      </c:pivotFmt>
      <c:pivotFmt>
        <c:idx val="182"/>
        <c:marker>
          <c:symbol val="none"/>
        </c:marker>
      </c:pivotFmt>
      <c:pivotFmt>
        <c:idx val="183"/>
        <c:marker>
          <c:symbol val="none"/>
        </c:marker>
      </c:pivotFmt>
      <c:pivotFmt>
        <c:idx val="184"/>
        <c:marker>
          <c:symbol val="none"/>
        </c:marker>
      </c:pivotFmt>
      <c:pivotFmt>
        <c:idx val="185"/>
        <c:marker>
          <c:symbol val="none"/>
        </c:marker>
      </c:pivotFmt>
      <c:pivotFmt>
        <c:idx val="186"/>
        <c:marker>
          <c:symbol val="none"/>
        </c:marker>
      </c:pivotFmt>
      <c:pivotFmt>
        <c:idx val="187"/>
        <c:marker>
          <c:symbol val="none"/>
        </c:marker>
      </c:pivotFmt>
      <c:pivotFmt>
        <c:idx val="188"/>
        <c:marker>
          <c:symbol val="none"/>
        </c:marker>
      </c:pivotFmt>
      <c:pivotFmt>
        <c:idx val="189"/>
        <c:marker>
          <c:symbol val="none"/>
        </c:marker>
      </c:pivotFmt>
      <c:pivotFmt>
        <c:idx val="190"/>
        <c:marker>
          <c:symbol val="none"/>
        </c:marker>
      </c:pivotFmt>
      <c:pivotFmt>
        <c:idx val="191"/>
        <c:marker>
          <c:symbol val="none"/>
        </c:marker>
      </c:pivotFmt>
      <c:pivotFmt>
        <c:idx val="192"/>
        <c:marker>
          <c:symbol val="none"/>
        </c:marker>
      </c:pivotFmt>
      <c:pivotFmt>
        <c:idx val="193"/>
        <c:marker>
          <c:symbol val="none"/>
        </c:marker>
      </c:pivotFmt>
      <c:pivotFmt>
        <c:idx val="194"/>
        <c:marker>
          <c:symbol val="none"/>
        </c:marker>
      </c:pivotFmt>
      <c:pivotFmt>
        <c:idx val="195"/>
        <c:marker>
          <c:symbol val="none"/>
        </c:marker>
      </c:pivotFmt>
      <c:pivotFmt>
        <c:idx val="196"/>
        <c:marker>
          <c:symbol val="none"/>
        </c:marker>
      </c:pivotFmt>
      <c:pivotFmt>
        <c:idx val="197"/>
        <c:marker>
          <c:symbol val="none"/>
        </c:marker>
      </c:pivotFmt>
      <c:pivotFmt>
        <c:idx val="198"/>
        <c:marker>
          <c:symbol val="none"/>
        </c:marker>
      </c:pivotFmt>
      <c:pivotFmt>
        <c:idx val="199"/>
        <c:marker>
          <c:symbol val="none"/>
        </c:marker>
      </c:pivotFmt>
      <c:pivotFmt>
        <c:idx val="200"/>
        <c:marker>
          <c:symbol val="none"/>
        </c:marker>
      </c:pivotFmt>
      <c:pivotFmt>
        <c:idx val="201"/>
        <c:marker>
          <c:symbol val="none"/>
        </c:marker>
      </c:pivotFmt>
      <c:pivotFmt>
        <c:idx val="202"/>
        <c:marker>
          <c:symbol val="none"/>
        </c:marker>
      </c:pivotFmt>
      <c:pivotFmt>
        <c:idx val="203"/>
        <c:marker>
          <c:symbol val="none"/>
        </c:marker>
      </c:pivotFmt>
      <c:pivotFmt>
        <c:idx val="204"/>
        <c:marker>
          <c:symbol val="none"/>
        </c:marker>
      </c:pivotFmt>
      <c:pivotFmt>
        <c:idx val="205"/>
        <c:marker>
          <c:symbol val="none"/>
        </c:marker>
      </c:pivotFmt>
      <c:pivotFmt>
        <c:idx val="206"/>
        <c:marker>
          <c:symbol val="none"/>
        </c:marker>
      </c:pivotFmt>
      <c:pivotFmt>
        <c:idx val="207"/>
        <c:marker>
          <c:symbol val="none"/>
        </c:marker>
      </c:pivotFmt>
      <c:pivotFmt>
        <c:idx val="208"/>
        <c:marker>
          <c:symbol val="none"/>
        </c:marker>
      </c:pivotFmt>
      <c:pivotFmt>
        <c:idx val="209"/>
        <c:marker>
          <c:symbol val="none"/>
        </c:marker>
      </c:pivotFmt>
      <c:pivotFmt>
        <c:idx val="210"/>
        <c:marker>
          <c:symbol val="none"/>
        </c:marker>
      </c:pivotFmt>
      <c:pivotFmt>
        <c:idx val="211"/>
        <c:marker>
          <c:symbol val="none"/>
        </c:marker>
      </c:pivotFmt>
      <c:pivotFmt>
        <c:idx val="212"/>
        <c:marker>
          <c:symbol val="none"/>
        </c:marker>
      </c:pivotFmt>
      <c:pivotFmt>
        <c:idx val="213"/>
        <c:marker>
          <c:symbol val="none"/>
        </c:marker>
      </c:pivotFmt>
      <c:pivotFmt>
        <c:idx val="214"/>
        <c:marker>
          <c:symbol val="none"/>
        </c:marker>
      </c:pivotFmt>
      <c:pivotFmt>
        <c:idx val="215"/>
        <c:marker>
          <c:symbol val="none"/>
        </c:marker>
      </c:pivotFmt>
      <c:pivotFmt>
        <c:idx val="216"/>
        <c:marker>
          <c:symbol val="none"/>
        </c:marker>
      </c:pivotFmt>
      <c:pivotFmt>
        <c:idx val="217"/>
        <c:marker>
          <c:symbol val="none"/>
        </c:marker>
      </c:pivotFmt>
      <c:pivotFmt>
        <c:idx val="218"/>
        <c:marker>
          <c:symbol val="none"/>
        </c:marker>
      </c:pivotFmt>
      <c:pivotFmt>
        <c:idx val="219"/>
        <c:marker>
          <c:symbol val="none"/>
        </c:marker>
      </c:pivotFmt>
      <c:pivotFmt>
        <c:idx val="220"/>
        <c:marker>
          <c:symbol val="none"/>
        </c:marker>
      </c:pivotFmt>
      <c:pivotFmt>
        <c:idx val="221"/>
        <c:marker>
          <c:symbol val="none"/>
        </c:marker>
      </c:pivotFmt>
      <c:pivotFmt>
        <c:idx val="222"/>
        <c:marker>
          <c:symbol val="none"/>
        </c:marker>
      </c:pivotFmt>
      <c:pivotFmt>
        <c:idx val="223"/>
        <c:marker>
          <c:symbol val="none"/>
        </c:marker>
      </c:pivotFmt>
      <c:pivotFmt>
        <c:idx val="224"/>
        <c:marker>
          <c:symbol val="none"/>
        </c:marker>
      </c:pivotFmt>
      <c:pivotFmt>
        <c:idx val="225"/>
        <c:marker>
          <c:symbol val="none"/>
        </c:marker>
      </c:pivotFmt>
      <c:pivotFmt>
        <c:idx val="226"/>
        <c:marker>
          <c:symbol val="none"/>
        </c:marker>
      </c:pivotFmt>
      <c:pivotFmt>
        <c:idx val="227"/>
        <c:marker>
          <c:symbol val="none"/>
        </c:marker>
      </c:pivotFmt>
      <c:pivotFmt>
        <c:idx val="228"/>
        <c:marker>
          <c:symbol val="none"/>
        </c:marker>
      </c:pivotFmt>
      <c:pivotFmt>
        <c:idx val="229"/>
        <c:marker>
          <c:symbol val="none"/>
        </c:marker>
      </c:pivotFmt>
      <c:pivotFmt>
        <c:idx val="230"/>
        <c:marker>
          <c:symbol val="none"/>
        </c:marker>
      </c:pivotFmt>
      <c:pivotFmt>
        <c:idx val="231"/>
        <c:marker>
          <c:symbol val="none"/>
        </c:marker>
      </c:pivotFmt>
      <c:pivotFmt>
        <c:idx val="232"/>
        <c:marker>
          <c:symbol val="none"/>
        </c:marker>
      </c:pivotFmt>
      <c:pivotFmt>
        <c:idx val="233"/>
        <c:marker>
          <c:symbol val="none"/>
        </c:marker>
      </c:pivotFmt>
      <c:pivotFmt>
        <c:idx val="234"/>
        <c:marker>
          <c:symbol val="none"/>
        </c:marker>
      </c:pivotFmt>
      <c:pivotFmt>
        <c:idx val="235"/>
        <c:marker>
          <c:symbol val="none"/>
        </c:marker>
      </c:pivotFmt>
      <c:pivotFmt>
        <c:idx val="236"/>
        <c:marker>
          <c:symbol val="none"/>
        </c:marker>
      </c:pivotFmt>
      <c:pivotFmt>
        <c:idx val="237"/>
        <c:marker>
          <c:symbol val="none"/>
        </c:marker>
      </c:pivotFmt>
      <c:pivotFmt>
        <c:idx val="238"/>
        <c:marker>
          <c:symbol val="none"/>
        </c:marker>
      </c:pivotFmt>
      <c:pivotFmt>
        <c:idx val="239"/>
        <c:marker>
          <c:symbol val="none"/>
        </c:marker>
      </c:pivotFmt>
      <c:pivotFmt>
        <c:idx val="240"/>
        <c:marker>
          <c:symbol val="none"/>
        </c:marker>
      </c:pivotFmt>
      <c:pivotFmt>
        <c:idx val="241"/>
        <c:marker>
          <c:symbol val="none"/>
        </c:marker>
      </c:pivotFmt>
      <c:pivotFmt>
        <c:idx val="242"/>
        <c:marker>
          <c:symbol val="none"/>
        </c:marker>
      </c:pivotFmt>
      <c:pivotFmt>
        <c:idx val="243"/>
        <c:marker>
          <c:symbol val="none"/>
        </c:marker>
      </c:pivotFmt>
      <c:pivotFmt>
        <c:idx val="244"/>
        <c:marker>
          <c:symbol val="none"/>
        </c:marker>
      </c:pivotFmt>
      <c:pivotFmt>
        <c:idx val="245"/>
        <c:marker>
          <c:symbol val="none"/>
        </c:marker>
      </c:pivotFmt>
      <c:pivotFmt>
        <c:idx val="246"/>
        <c:marker>
          <c:symbol val="none"/>
        </c:marker>
      </c:pivotFmt>
      <c:pivotFmt>
        <c:idx val="247"/>
        <c:marker>
          <c:symbol val="none"/>
        </c:marker>
      </c:pivotFmt>
      <c:pivotFmt>
        <c:idx val="248"/>
        <c:marker>
          <c:symbol val="none"/>
        </c:marker>
      </c:pivotFmt>
      <c:pivotFmt>
        <c:idx val="249"/>
        <c:marker>
          <c:symbol val="none"/>
        </c:marker>
      </c:pivotFmt>
      <c:pivotFmt>
        <c:idx val="250"/>
        <c:marker>
          <c:symbol val="none"/>
        </c:marker>
      </c:pivotFmt>
      <c:pivotFmt>
        <c:idx val="251"/>
        <c:marker>
          <c:symbol val="none"/>
        </c:marker>
      </c:pivotFmt>
      <c:pivotFmt>
        <c:idx val="252"/>
        <c:marker>
          <c:symbol val="none"/>
        </c:marker>
      </c:pivotFmt>
      <c:pivotFmt>
        <c:idx val="253"/>
        <c:marker>
          <c:symbol val="none"/>
        </c:marker>
      </c:pivotFmt>
      <c:pivotFmt>
        <c:idx val="254"/>
        <c:marker>
          <c:symbol val="none"/>
        </c:marker>
      </c:pivotFmt>
      <c:pivotFmt>
        <c:idx val="255"/>
        <c:marker>
          <c:symbol val="none"/>
        </c:marker>
      </c:pivotFmt>
      <c:pivotFmt>
        <c:idx val="256"/>
        <c:marker>
          <c:symbol val="none"/>
        </c:marker>
      </c:pivotFmt>
      <c:pivotFmt>
        <c:idx val="257"/>
        <c:marker>
          <c:symbol val="none"/>
        </c:marker>
      </c:pivotFmt>
      <c:pivotFmt>
        <c:idx val="258"/>
        <c:marker>
          <c:symbol val="none"/>
        </c:marker>
      </c:pivotFmt>
      <c:pivotFmt>
        <c:idx val="259"/>
        <c:marker>
          <c:symbol val="none"/>
        </c:marker>
      </c:pivotFmt>
      <c:pivotFmt>
        <c:idx val="260"/>
        <c:marker>
          <c:symbol val="none"/>
        </c:marker>
      </c:pivotFmt>
      <c:pivotFmt>
        <c:idx val="261"/>
        <c:marker>
          <c:symbol val="none"/>
        </c:marker>
      </c:pivotFmt>
      <c:pivotFmt>
        <c:idx val="262"/>
        <c:marker>
          <c:symbol val="none"/>
        </c:marker>
      </c:pivotFmt>
      <c:pivotFmt>
        <c:idx val="263"/>
        <c:marker>
          <c:symbol val="none"/>
        </c:marker>
      </c:pivotFmt>
      <c:pivotFmt>
        <c:idx val="264"/>
        <c:marker>
          <c:symbol val="none"/>
        </c:marker>
      </c:pivotFmt>
      <c:pivotFmt>
        <c:idx val="265"/>
        <c:marker>
          <c:symbol val="none"/>
        </c:marker>
      </c:pivotFmt>
      <c:pivotFmt>
        <c:idx val="266"/>
        <c:marker>
          <c:symbol val="none"/>
        </c:marker>
      </c:pivotFmt>
      <c:pivotFmt>
        <c:idx val="267"/>
        <c:marker>
          <c:symbol val="none"/>
        </c:marker>
      </c:pivotFmt>
      <c:pivotFmt>
        <c:idx val="268"/>
        <c:marker>
          <c:symbol val="none"/>
        </c:marker>
      </c:pivotFmt>
      <c:pivotFmt>
        <c:idx val="269"/>
        <c:marker>
          <c:symbol val="none"/>
        </c:marker>
      </c:pivotFmt>
      <c:pivotFmt>
        <c:idx val="270"/>
        <c:marker>
          <c:symbol val="none"/>
        </c:marker>
      </c:pivotFmt>
      <c:pivotFmt>
        <c:idx val="271"/>
        <c:marker>
          <c:symbol val="none"/>
        </c:marker>
      </c:pivotFmt>
      <c:pivotFmt>
        <c:idx val="272"/>
        <c:marker>
          <c:symbol val="none"/>
        </c:marker>
      </c:pivotFmt>
      <c:pivotFmt>
        <c:idx val="273"/>
        <c:marker>
          <c:symbol val="none"/>
        </c:marker>
      </c:pivotFmt>
      <c:pivotFmt>
        <c:idx val="274"/>
        <c:marker>
          <c:symbol val="none"/>
        </c:marker>
      </c:pivotFmt>
      <c:pivotFmt>
        <c:idx val="275"/>
        <c:marker>
          <c:symbol val="none"/>
        </c:marker>
      </c:pivotFmt>
      <c:pivotFmt>
        <c:idx val="276"/>
        <c:marker>
          <c:symbol val="none"/>
        </c:marker>
      </c:pivotFmt>
      <c:pivotFmt>
        <c:idx val="277"/>
        <c:marker>
          <c:symbol val="none"/>
        </c:marker>
      </c:pivotFmt>
      <c:pivotFmt>
        <c:idx val="278"/>
        <c:marker>
          <c:symbol val="none"/>
        </c:marker>
      </c:pivotFmt>
      <c:pivotFmt>
        <c:idx val="279"/>
        <c:marker>
          <c:symbol val="none"/>
        </c:marker>
      </c:pivotFmt>
      <c:pivotFmt>
        <c:idx val="280"/>
        <c:marker>
          <c:symbol val="none"/>
        </c:marker>
      </c:pivotFmt>
      <c:pivotFmt>
        <c:idx val="281"/>
        <c:marker>
          <c:symbol val="none"/>
        </c:marker>
      </c:pivotFmt>
      <c:pivotFmt>
        <c:idx val="282"/>
        <c:marker>
          <c:symbol val="none"/>
        </c:marker>
      </c:pivotFmt>
      <c:pivotFmt>
        <c:idx val="283"/>
        <c:marker>
          <c:symbol val="none"/>
        </c:marker>
      </c:pivotFmt>
      <c:pivotFmt>
        <c:idx val="284"/>
        <c:marker>
          <c:symbol val="none"/>
        </c:marker>
      </c:pivotFmt>
      <c:pivotFmt>
        <c:idx val="285"/>
        <c:marker>
          <c:symbol val="none"/>
        </c:marker>
      </c:pivotFmt>
      <c:pivotFmt>
        <c:idx val="286"/>
        <c:marker>
          <c:symbol val="none"/>
        </c:marker>
      </c:pivotFmt>
      <c:pivotFmt>
        <c:idx val="287"/>
        <c:marker>
          <c:symbol val="none"/>
        </c:marker>
      </c:pivotFmt>
      <c:pivotFmt>
        <c:idx val="288"/>
        <c:marker>
          <c:symbol val="none"/>
        </c:marker>
      </c:pivotFmt>
      <c:pivotFmt>
        <c:idx val="289"/>
        <c:marker>
          <c:symbol val="none"/>
        </c:marker>
      </c:pivotFmt>
      <c:pivotFmt>
        <c:idx val="290"/>
        <c:marker>
          <c:symbol val="none"/>
        </c:marker>
      </c:pivotFmt>
      <c:pivotFmt>
        <c:idx val="291"/>
        <c:marker>
          <c:symbol val="none"/>
        </c:marker>
      </c:pivotFmt>
      <c:pivotFmt>
        <c:idx val="292"/>
        <c:marker>
          <c:symbol val="none"/>
        </c:marker>
      </c:pivotFmt>
      <c:pivotFmt>
        <c:idx val="293"/>
        <c:marker>
          <c:symbol val="none"/>
        </c:marker>
      </c:pivotFmt>
      <c:pivotFmt>
        <c:idx val="294"/>
        <c:marker>
          <c:symbol val="none"/>
        </c:marker>
      </c:pivotFmt>
      <c:pivotFmt>
        <c:idx val="295"/>
        <c:marker>
          <c:symbol val="none"/>
        </c:marker>
      </c:pivotFmt>
      <c:pivotFmt>
        <c:idx val="296"/>
        <c:marker>
          <c:symbol val="none"/>
        </c:marker>
      </c:pivotFmt>
      <c:pivotFmt>
        <c:idx val="297"/>
        <c:marker>
          <c:symbol val="none"/>
        </c:marker>
      </c:pivotFmt>
      <c:pivotFmt>
        <c:idx val="298"/>
        <c:marker>
          <c:symbol val="none"/>
        </c:marker>
      </c:pivotFmt>
      <c:pivotFmt>
        <c:idx val="299"/>
        <c:marker>
          <c:symbol val="none"/>
        </c:marker>
      </c:pivotFmt>
      <c:pivotFmt>
        <c:idx val="300"/>
        <c:marker>
          <c:symbol val="none"/>
        </c:marker>
      </c:pivotFmt>
      <c:pivotFmt>
        <c:idx val="301"/>
        <c:marker>
          <c:symbol val="none"/>
        </c:marker>
      </c:pivotFmt>
      <c:pivotFmt>
        <c:idx val="302"/>
        <c:marker>
          <c:symbol val="none"/>
        </c:marker>
      </c:pivotFmt>
      <c:pivotFmt>
        <c:idx val="303"/>
        <c:marker>
          <c:symbol val="none"/>
        </c:marker>
      </c:pivotFmt>
      <c:pivotFmt>
        <c:idx val="304"/>
        <c:marker>
          <c:symbol val="none"/>
        </c:marker>
      </c:pivotFmt>
      <c:pivotFmt>
        <c:idx val="305"/>
        <c:marker>
          <c:symbol val="none"/>
        </c:marker>
      </c:pivotFmt>
      <c:pivotFmt>
        <c:idx val="306"/>
        <c:marker>
          <c:symbol val="none"/>
        </c:marker>
      </c:pivotFmt>
      <c:pivotFmt>
        <c:idx val="307"/>
        <c:marker>
          <c:symbol val="none"/>
        </c:marker>
      </c:pivotFmt>
      <c:pivotFmt>
        <c:idx val="308"/>
        <c:marker>
          <c:symbol val="none"/>
        </c:marker>
      </c:pivotFmt>
      <c:pivotFmt>
        <c:idx val="309"/>
        <c:marker>
          <c:symbol val="none"/>
        </c:marker>
      </c:pivotFmt>
      <c:pivotFmt>
        <c:idx val="310"/>
        <c:marker>
          <c:symbol val="none"/>
        </c:marker>
      </c:pivotFmt>
      <c:pivotFmt>
        <c:idx val="311"/>
        <c:marker>
          <c:symbol val="none"/>
        </c:marker>
      </c:pivotFmt>
      <c:pivotFmt>
        <c:idx val="312"/>
        <c:marker>
          <c:symbol val="none"/>
        </c:marker>
      </c:pivotFmt>
      <c:pivotFmt>
        <c:idx val="313"/>
        <c:marker>
          <c:symbol val="none"/>
        </c:marker>
      </c:pivotFmt>
      <c:pivotFmt>
        <c:idx val="314"/>
        <c:marker>
          <c:symbol val="none"/>
        </c:marker>
      </c:pivotFmt>
      <c:pivotFmt>
        <c:idx val="315"/>
        <c:marker>
          <c:symbol val="none"/>
        </c:marker>
      </c:pivotFmt>
      <c:pivotFmt>
        <c:idx val="316"/>
        <c:marker>
          <c:symbol val="none"/>
        </c:marker>
      </c:pivotFmt>
      <c:pivotFmt>
        <c:idx val="317"/>
        <c:marker>
          <c:symbol val="none"/>
        </c:marker>
      </c:pivotFmt>
      <c:pivotFmt>
        <c:idx val="318"/>
        <c:marker>
          <c:symbol val="none"/>
        </c:marker>
      </c:pivotFmt>
      <c:pivotFmt>
        <c:idx val="319"/>
        <c:marker>
          <c:symbol val="none"/>
        </c:marker>
      </c:pivotFmt>
      <c:pivotFmt>
        <c:idx val="320"/>
        <c:marker>
          <c:symbol val="none"/>
        </c:marker>
      </c:pivotFmt>
      <c:pivotFmt>
        <c:idx val="321"/>
        <c:marker>
          <c:symbol val="none"/>
        </c:marker>
      </c:pivotFmt>
      <c:pivotFmt>
        <c:idx val="322"/>
        <c:marker>
          <c:symbol val="none"/>
        </c:marker>
      </c:pivotFmt>
      <c:pivotFmt>
        <c:idx val="323"/>
        <c:marker>
          <c:symbol val="none"/>
        </c:marker>
      </c:pivotFmt>
      <c:pivotFmt>
        <c:idx val="324"/>
        <c:marker>
          <c:symbol val="none"/>
        </c:marker>
      </c:pivotFmt>
      <c:pivotFmt>
        <c:idx val="325"/>
        <c:marker>
          <c:symbol val="none"/>
        </c:marker>
      </c:pivotFmt>
      <c:pivotFmt>
        <c:idx val="326"/>
        <c:marker>
          <c:symbol val="none"/>
        </c:marker>
      </c:pivotFmt>
      <c:pivotFmt>
        <c:idx val="327"/>
        <c:marker>
          <c:symbol val="none"/>
        </c:marker>
      </c:pivotFmt>
      <c:pivotFmt>
        <c:idx val="328"/>
        <c:marker>
          <c:symbol val="none"/>
        </c:marker>
      </c:pivotFmt>
      <c:pivotFmt>
        <c:idx val="329"/>
        <c:marker>
          <c:symbol val="none"/>
        </c:marker>
      </c:pivotFmt>
      <c:pivotFmt>
        <c:idx val="330"/>
        <c:marker>
          <c:symbol val="none"/>
        </c:marker>
      </c:pivotFmt>
      <c:pivotFmt>
        <c:idx val="331"/>
        <c:marker>
          <c:symbol val="none"/>
        </c:marker>
      </c:pivotFmt>
      <c:pivotFmt>
        <c:idx val="332"/>
        <c:marker>
          <c:symbol val="none"/>
        </c:marker>
      </c:pivotFmt>
      <c:pivotFmt>
        <c:idx val="333"/>
        <c:marker>
          <c:symbol val="none"/>
        </c:marker>
      </c:pivotFmt>
      <c:pivotFmt>
        <c:idx val="334"/>
        <c:marker>
          <c:symbol val="none"/>
        </c:marker>
      </c:pivotFmt>
      <c:pivotFmt>
        <c:idx val="335"/>
        <c:marker>
          <c:symbol val="none"/>
        </c:marker>
      </c:pivotFmt>
      <c:pivotFmt>
        <c:idx val="336"/>
        <c:marker>
          <c:symbol val="none"/>
        </c:marker>
      </c:pivotFmt>
      <c:pivotFmt>
        <c:idx val="337"/>
        <c:marker>
          <c:symbol val="none"/>
        </c:marker>
      </c:pivotFmt>
      <c:pivotFmt>
        <c:idx val="338"/>
        <c:marker>
          <c:symbol val="none"/>
        </c:marker>
      </c:pivotFmt>
      <c:pivotFmt>
        <c:idx val="339"/>
        <c:marker>
          <c:symbol val="none"/>
        </c:marker>
      </c:pivotFmt>
      <c:pivotFmt>
        <c:idx val="340"/>
        <c:marker>
          <c:symbol val="none"/>
        </c:marker>
      </c:pivotFmt>
      <c:pivotFmt>
        <c:idx val="341"/>
        <c:marker>
          <c:symbol val="none"/>
        </c:marker>
      </c:pivotFmt>
      <c:pivotFmt>
        <c:idx val="342"/>
        <c:marker>
          <c:symbol val="none"/>
        </c:marker>
      </c:pivotFmt>
      <c:pivotFmt>
        <c:idx val="343"/>
        <c:marker>
          <c:symbol val="none"/>
        </c:marker>
      </c:pivotFmt>
      <c:pivotFmt>
        <c:idx val="344"/>
        <c:marker>
          <c:symbol val="none"/>
        </c:marker>
      </c:pivotFmt>
      <c:pivotFmt>
        <c:idx val="345"/>
        <c:marker>
          <c:symbol val="none"/>
        </c:marker>
      </c:pivotFmt>
      <c:pivotFmt>
        <c:idx val="346"/>
        <c:marker>
          <c:symbol val="none"/>
        </c:marker>
      </c:pivotFmt>
      <c:pivotFmt>
        <c:idx val="347"/>
        <c:marker>
          <c:symbol val="none"/>
        </c:marker>
      </c:pivotFmt>
      <c:pivotFmt>
        <c:idx val="348"/>
        <c:marker>
          <c:symbol val="none"/>
        </c:marker>
      </c:pivotFmt>
      <c:pivotFmt>
        <c:idx val="349"/>
        <c:marker>
          <c:symbol val="none"/>
        </c:marker>
      </c:pivotFmt>
      <c:pivotFmt>
        <c:idx val="350"/>
        <c:marker>
          <c:symbol val="none"/>
        </c:marker>
      </c:pivotFmt>
      <c:pivotFmt>
        <c:idx val="351"/>
        <c:marker>
          <c:symbol val="none"/>
        </c:marker>
      </c:pivotFmt>
      <c:pivotFmt>
        <c:idx val="352"/>
        <c:marker>
          <c:symbol val="none"/>
        </c:marker>
      </c:pivotFmt>
      <c:pivotFmt>
        <c:idx val="353"/>
        <c:marker>
          <c:symbol val="none"/>
        </c:marker>
      </c:pivotFmt>
      <c:pivotFmt>
        <c:idx val="354"/>
        <c:marker>
          <c:symbol val="none"/>
        </c:marker>
      </c:pivotFmt>
      <c:pivotFmt>
        <c:idx val="355"/>
        <c:marker>
          <c:symbol val="none"/>
        </c:marker>
      </c:pivotFmt>
      <c:pivotFmt>
        <c:idx val="356"/>
        <c:marker>
          <c:symbol val="none"/>
        </c:marker>
      </c:pivotFmt>
      <c:pivotFmt>
        <c:idx val="357"/>
        <c:marker>
          <c:symbol val="none"/>
        </c:marker>
      </c:pivotFmt>
      <c:pivotFmt>
        <c:idx val="358"/>
        <c:marker>
          <c:symbol val="none"/>
        </c:marker>
      </c:pivotFmt>
      <c:pivotFmt>
        <c:idx val="359"/>
        <c:marker>
          <c:symbol val="none"/>
        </c:marker>
      </c:pivotFmt>
      <c:pivotFmt>
        <c:idx val="360"/>
        <c:marker>
          <c:symbol val="none"/>
        </c:marker>
      </c:pivotFmt>
      <c:pivotFmt>
        <c:idx val="361"/>
        <c:marker>
          <c:symbol val="none"/>
        </c:marker>
      </c:pivotFmt>
      <c:pivotFmt>
        <c:idx val="362"/>
        <c:marker>
          <c:symbol val="none"/>
        </c:marker>
      </c:pivotFmt>
      <c:pivotFmt>
        <c:idx val="363"/>
        <c:marker>
          <c:symbol val="none"/>
        </c:marker>
      </c:pivotFmt>
      <c:pivotFmt>
        <c:idx val="364"/>
        <c:marker>
          <c:symbol val="none"/>
        </c:marker>
      </c:pivotFmt>
      <c:pivotFmt>
        <c:idx val="365"/>
        <c:marker>
          <c:symbol val="none"/>
        </c:marker>
      </c:pivotFmt>
      <c:pivotFmt>
        <c:idx val="366"/>
        <c:marker>
          <c:symbol val="none"/>
        </c:marker>
      </c:pivotFmt>
      <c:pivotFmt>
        <c:idx val="367"/>
        <c:marker>
          <c:symbol val="none"/>
        </c:marker>
      </c:pivotFmt>
      <c:pivotFmt>
        <c:idx val="368"/>
        <c:marker>
          <c:symbol val="none"/>
        </c:marker>
      </c:pivotFmt>
      <c:pivotFmt>
        <c:idx val="369"/>
        <c:marker>
          <c:symbol val="none"/>
        </c:marker>
      </c:pivotFmt>
      <c:pivotFmt>
        <c:idx val="370"/>
        <c:marker>
          <c:symbol val="none"/>
        </c:marker>
      </c:pivotFmt>
      <c:pivotFmt>
        <c:idx val="371"/>
        <c:marker>
          <c:symbol val="none"/>
        </c:marker>
      </c:pivotFmt>
      <c:pivotFmt>
        <c:idx val="372"/>
        <c:marker>
          <c:symbol val="none"/>
        </c:marker>
      </c:pivotFmt>
      <c:pivotFmt>
        <c:idx val="373"/>
        <c:marker>
          <c:symbol val="none"/>
        </c:marker>
      </c:pivotFmt>
      <c:pivotFmt>
        <c:idx val="374"/>
        <c:marker>
          <c:symbol val="none"/>
        </c:marker>
      </c:pivotFmt>
      <c:pivotFmt>
        <c:idx val="375"/>
        <c:marker>
          <c:symbol val="none"/>
        </c:marker>
      </c:pivotFmt>
      <c:pivotFmt>
        <c:idx val="376"/>
        <c:marker>
          <c:symbol val="none"/>
        </c:marker>
      </c:pivotFmt>
      <c:pivotFmt>
        <c:idx val="377"/>
        <c:marker>
          <c:symbol val="none"/>
        </c:marker>
      </c:pivotFmt>
      <c:pivotFmt>
        <c:idx val="378"/>
        <c:marker>
          <c:symbol val="none"/>
        </c:marker>
      </c:pivotFmt>
      <c:pivotFmt>
        <c:idx val="379"/>
        <c:marker>
          <c:symbol val="none"/>
        </c:marker>
      </c:pivotFmt>
      <c:pivotFmt>
        <c:idx val="380"/>
        <c:marker>
          <c:symbol val="none"/>
        </c:marker>
      </c:pivotFmt>
      <c:pivotFmt>
        <c:idx val="381"/>
        <c:marker>
          <c:symbol val="none"/>
        </c:marker>
      </c:pivotFmt>
      <c:pivotFmt>
        <c:idx val="382"/>
        <c:marker>
          <c:symbol val="none"/>
        </c:marker>
      </c:pivotFmt>
      <c:pivotFmt>
        <c:idx val="383"/>
        <c:marker>
          <c:symbol val="none"/>
        </c:marker>
      </c:pivotFmt>
      <c:pivotFmt>
        <c:idx val="384"/>
        <c:marker>
          <c:symbol val="none"/>
        </c:marker>
      </c:pivotFmt>
      <c:pivotFmt>
        <c:idx val="385"/>
        <c:marker>
          <c:symbol val="none"/>
        </c:marker>
      </c:pivotFmt>
      <c:pivotFmt>
        <c:idx val="386"/>
        <c:marker>
          <c:symbol val="none"/>
        </c:marker>
      </c:pivotFmt>
      <c:pivotFmt>
        <c:idx val="387"/>
        <c:marker>
          <c:symbol val="none"/>
        </c:marker>
      </c:pivotFmt>
      <c:pivotFmt>
        <c:idx val="388"/>
        <c:marker>
          <c:symbol val="none"/>
        </c:marker>
      </c:pivotFmt>
      <c:pivotFmt>
        <c:idx val="389"/>
        <c:marker>
          <c:symbol val="none"/>
        </c:marker>
      </c:pivotFmt>
      <c:pivotFmt>
        <c:idx val="390"/>
        <c:marker>
          <c:symbol val="none"/>
        </c:marker>
      </c:pivotFmt>
      <c:pivotFmt>
        <c:idx val="391"/>
        <c:marker>
          <c:symbol val="none"/>
        </c:marker>
      </c:pivotFmt>
      <c:pivotFmt>
        <c:idx val="392"/>
        <c:marker>
          <c:symbol val="none"/>
        </c:marker>
      </c:pivotFmt>
      <c:pivotFmt>
        <c:idx val="393"/>
        <c:marker>
          <c:symbol val="none"/>
        </c:marker>
      </c:pivotFmt>
      <c:pivotFmt>
        <c:idx val="394"/>
        <c:marker>
          <c:symbol val="none"/>
        </c:marker>
      </c:pivotFmt>
      <c:pivotFmt>
        <c:idx val="395"/>
        <c:marker>
          <c:symbol val="none"/>
        </c:marker>
      </c:pivotFmt>
      <c:pivotFmt>
        <c:idx val="396"/>
        <c:marker>
          <c:symbol val="none"/>
        </c:marker>
      </c:pivotFmt>
      <c:pivotFmt>
        <c:idx val="397"/>
        <c:marker>
          <c:symbol val="none"/>
        </c:marker>
      </c:pivotFmt>
      <c:pivotFmt>
        <c:idx val="398"/>
        <c:marker>
          <c:symbol val="none"/>
        </c:marker>
      </c:pivotFmt>
      <c:pivotFmt>
        <c:idx val="399"/>
        <c:marker>
          <c:symbol val="none"/>
        </c:marker>
      </c:pivotFmt>
      <c:pivotFmt>
        <c:idx val="400"/>
        <c:marker>
          <c:symbol val="none"/>
        </c:marker>
      </c:pivotFmt>
      <c:pivotFmt>
        <c:idx val="401"/>
        <c:marker>
          <c:symbol val="none"/>
        </c:marker>
      </c:pivotFmt>
      <c:pivotFmt>
        <c:idx val="402"/>
        <c:marker>
          <c:symbol val="none"/>
        </c:marker>
      </c:pivotFmt>
      <c:pivotFmt>
        <c:idx val="403"/>
        <c:marker>
          <c:symbol val="none"/>
        </c:marker>
      </c:pivotFmt>
      <c:pivotFmt>
        <c:idx val="404"/>
        <c:marker>
          <c:symbol val="none"/>
        </c:marker>
      </c:pivotFmt>
      <c:pivotFmt>
        <c:idx val="405"/>
        <c:marker>
          <c:symbol val="none"/>
        </c:marker>
      </c:pivotFmt>
      <c:pivotFmt>
        <c:idx val="406"/>
        <c:marker>
          <c:symbol val="none"/>
        </c:marker>
      </c:pivotFmt>
      <c:pivotFmt>
        <c:idx val="407"/>
        <c:marker>
          <c:symbol val="none"/>
        </c:marker>
      </c:pivotFmt>
      <c:pivotFmt>
        <c:idx val="408"/>
        <c:marker>
          <c:symbol val="none"/>
        </c:marker>
      </c:pivotFmt>
      <c:pivotFmt>
        <c:idx val="409"/>
        <c:marker>
          <c:symbol val="none"/>
        </c:marker>
      </c:pivotFmt>
      <c:pivotFmt>
        <c:idx val="410"/>
        <c:marker>
          <c:symbol val="none"/>
        </c:marker>
      </c:pivotFmt>
      <c:pivotFmt>
        <c:idx val="411"/>
        <c:marker>
          <c:symbol val="none"/>
        </c:marker>
      </c:pivotFmt>
      <c:pivotFmt>
        <c:idx val="412"/>
        <c:marker>
          <c:symbol val="none"/>
        </c:marker>
      </c:pivotFmt>
      <c:pivotFmt>
        <c:idx val="413"/>
        <c:marker>
          <c:symbol val="none"/>
        </c:marker>
      </c:pivotFmt>
      <c:pivotFmt>
        <c:idx val="414"/>
        <c:marker>
          <c:symbol val="none"/>
        </c:marker>
      </c:pivotFmt>
      <c:pivotFmt>
        <c:idx val="415"/>
        <c:marker>
          <c:symbol val="none"/>
        </c:marker>
      </c:pivotFmt>
      <c:pivotFmt>
        <c:idx val="416"/>
        <c:marker>
          <c:symbol val="none"/>
        </c:marker>
      </c:pivotFmt>
      <c:pivotFmt>
        <c:idx val="417"/>
        <c:marker>
          <c:symbol val="none"/>
        </c:marker>
      </c:pivotFmt>
      <c:pivotFmt>
        <c:idx val="418"/>
        <c:marker>
          <c:symbol val="none"/>
        </c:marker>
      </c:pivotFmt>
      <c:pivotFmt>
        <c:idx val="419"/>
        <c:marker>
          <c:symbol val="none"/>
        </c:marker>
      </c:pivotFmt>
      <c:pivotFmt>
        <c:idx val="420"/>
        <c:marker>
          <c:symbol val="none"/>
        </c:marker>
      </c:pivotFmt>
      <c:pivotFmt>
        <c:idx val="421"/>
        <c:marker>
          <c:symbol val="none"/>
        </c:marker>
      </c:pivotFmt>
      <c:pivotFmt>
        <c:idx val="422"/>
        <c:marker>
          <c:symbol val="none"/>
        </c:marker>
      </c:pivotFmt>
      <c:pivotFmt>
        <c:idx val="423"/>
        <c:marker>
          <c:symbol val="none"/>
        </c:marker>
      </c:pivotFmt>
      <c:pivotFmt>
        <c:idx val="424"/>
        <c:marker>
          <c:symbol val="none"/>
        </c:marker>
      </c:pivotFmt>
      <c:pivotFmt>
        <c:idx val="425"/>
        <c:marker>
          <c:symbol val="none"/>
        </c:marker>
      </c:pivotFmt>
      <c:pivotFmt>
        <c:idx val="426"/>
        <c:marker>
          <c:symbol val="none"/>
        </c:marker>
      </c:pivotFmt>
      <c:pivotFmt>
        <c:idx val="427"/>
        <c:marker>
          <c:symbol val="none"/>
        </c:marker>
      </c:pivotFmt>
      <c:pivotFmt>
        <c:idx val="428"/>
        <c:marker>
          <c:symbol val="none"/>
        </c:marker>
      </c:pivotFmt>
      <c:pivotFmt>
        <c:idx val="429"/>
        <c:marker>
          <c:symbol val="none"/>
        </c:marker>
      </c:pivotFmt>
      <c:pivotFmt>
        <c:idx val="430"/>
        <c:marker>
          <c:symbol val="none"/>
        </c:marker>
      </c:pivotFmt>
      <c:pivotFmt>
        <c:idx val="431"/>
        <c:marker>
          <c:symbol val="none"/>
        </c:marker>
      </c:pivotFmt>
      <c:pivotFmt>
        <c:idx val="432"/>
        <c:marker>
          <c:symbol val="none"/>
        </c:marker>
      </c:pivotFmt>
      <c:pivotFmt>
        <c:idx val="433"/>
        <c:marker>
          <c:symbol val="none"/>
        </c:marker>
      </c:pivotFmt>
      <c:pivotFmt>
        <c:idx val="434"/>
        <c:marker>
          <c:symbol val="none"/>
        </c:marker>
      </c:pivotFmt>
      <c:pivotFmt>
        <c:idx val="435"/>
        <c:marker>
          <c:symbol val="none"/>
        </c:marker>
      </c:pivotFmt>
      <c:pivotFmt>
        <c:idx val="436"/>
        <c:marker>
          <c:symbol val="none"/>
        </c:marker>
      </c:pivotFmt>
      <c:pivotFmt>
        <c:idx val="437"/>
        <c:marker>
          <c:symbol val="none"/>
        </c:marker>
      </c:pivotFmt>
      <c:pivotFmt>
        <c:idx val="438"/>
        <c:marker>
          <c:symbol val="none"/>
        </c:marker>
      </c:pivotFmt>
      <c:pivotFmt>
        <c:idx val="439"/>
        <c:marker>
          <c:symbol val="none"/>
        </c:marker>
      </c:pivotFmt>
      <c:pivotFmt>
        <c:idx val="440"/>
        <c:marker>
          <c:symbol val="none"/>
        </c:marker>
      </c:pivotFmt>
      <c:pivotFmt>
        <c:idx val="441"/>
        <c:marker>
          <c:symbol val="none"/>
        </c:marker>
      </c:pivotFmt>
      <c:pivotFmt>
        <c:idx val="442"/>
        <c:marker>
          <c:symbol val="none"/>
        </c:marker>
      </c:pivotFmt>
      <c:pivotFmt>
        <c:idx val="443"/>
        <c:marker>
          <c:symbol val="none"/>
        </c:marker>
      </c:pivotFmt>
      <c:pivotFmt>
        <c:idx val="444"/>
        <c:marker>
          <c:symbol val="none"/>
        </c:marker>
      </c:pivotFmt>
      <c:pivotFmt>
        <c:idx val="445"/>
        <c:marker>
          <c:symbol val="none"/>
        </c:marker>
      </c:pivotFmt>
      <c:pivotFmt>
        <c:idx val="446"/>
        <c:marker>
          <c:symbol val="none"/>
        </c:marker>
      </c:pivotFmt>
      <c:pivotFmt>
        <c:idx val="447"/>
        <c:marker>
          <c:symbol val="none"/>
        </c:marker>
      </c:pivotFmt>
      <c:pivotFmt>
        <c:idx val="448"/>
        <c:marker>
          <c:symbol val="none"/>
        </c:marker>
      </c:pivotFmt>
      <c:pivotFmt>
        <c:idx val="449"/>
        <c:marker>
          <c:symbol val="none"/>
        </c:marker>
      </c:pivotFmt>
      <c:pivotFmt>
        <c:idx val="450"/>
        <c:marker>
          <c:symbol val="none"/>
        </c:marker>
      </c:pivotFmt>
      <c:pivotFmt>
        <c:idx val="451"/>
        <c:marker>
          <c:symbol val="none"/>
        </c:marker>
      </c:pivotFmt>
      <c:pivotFmt>
        <c:idx val="452"/>
        <c:marker>
          <c:symbol val="none"/>
        </c:marker>
      </c:pivotFmt>
      <c:pivotFmt>
        <c:idx val="453"/>
        <c:marker>
          <c:symbol val="none"/>
        </c:marker>
      </c:pivotFmt>
      <c:pivotFmt>
        <c:idx val="454"/>
        <c:marker>
          <c:symbol val="none"/>
        </c:marker>
      </c:pivotFmt>
      <c:pivotFmt>
        <c:idx val="455"/>
        <c:marker>
          <c:symbol val="none"/>
        </c:marker>
      </c:pivotFmt>
      <c:pivotFmt>
        <c:idx val="456"/>
        <c:marker>
          <c:symbol val="none"/>
        </c:marker>
      </c:pivotFmt>
      <c:pivotFmt>
        <c:idx val="457"/>
        <c:marker>
          <c:symbol val="none"/>
        </c:marker>
      </c:pivotFmt>
      <c:pivotFmt>
        <c:idx val="458"/>
        <c:marker>
          <c:symbol val="none"/>
        </c:marker>
      </c:pivotFmt>
      <c:pivotFmt>
        <c:idx val="459"/>
        <c:marker>
          <c:symbol val="none"/>
        </c:marker>
      </c:pivotFmt>
      <c:pivotFmt>
        <c:idx val="460"/>
        <c:marker>
          <c:symbol val="none"/>
        </c:marker>
      </c:pivotFmt>
      <c:pivotFmt>
        <c:idx val="461"/>
        <c:marker>
          <c:symbol val="none"/>
        </c:marker>
      </c:pivotFmt>
      <c:pivotFmt>
        <c:idx val="462"/>
        <c:marker>
          <c:symbol val="none"/>
        </c:marker>
      </c:pivotFmt>
      <c:pivotFmt>
        <c:idx val="463"/>
        <c:marker>
          <c:symbol val="none"/>
        </c:marker>
      </c:pivotFmt>
      <c:pivotFmt>
        <c:idx val="464"/>
        <c:marker>
          <c:symbol val="none"/>
        </c:marker>
      </c:pivotFmt>
      <c:pivotFmt>
        <c:idx val="465"/>
        <c:marker>
          <c:symbol val="none"/>
        </c:marker>
      </c:pivotFmt>
      <c:pivotFmt>
        <c:idx val="466"/>
        <c:marker>
          <c:symbol val="none"/>
        </c:marker>
      </c:pivotFmt>
      <c:pivotFmt>
        <c:idx val="467"/>
        <c:marker>
          <c:symbol val="none"/>
        </c:marker>
      </c:pivotFmt>
      <c:pivotFmt>
        <c:idx val="468"/>
        <c:marker>
          <c:symbol val="none"/>
        </c:marker>
      </c:pivotFmt>
      <c:pivotFmt>
        <c:idx val="469"/>
        <c:marker>
          <c:symbol val="none"/>
        </c:marker>
      </c:pivotFmt>
      <c:pivotFmt>
        <c:idx val="470"/>
        <c:marker>
          <c:symbol val="none"/>
        </c:marker>
      </c:pivotFmt>
      <c:pivotFmt>
        <c:idx val="471"/>
        <c:marker>
          <c:symbol val="none"/>
        </c:marker>
      </c:pivotFmt>
      <c:pivotFmt>
        <c:idx val="472"/>
        <c:marker>
          <c:symbol val="none"/>
        </c:marker>
      </c:pivotFmt>
      <c:pivotFmt>
        <c:idx val="473"/>
        <c:marker>
          <c:symbol val="none"/>
        </c:marker>
      </c:pivotFmt>
      <c:pivotFmt>
        <c:idx val="474"/>
        <c:marker>
          <c:symbol val="none"/>
        </c:marker>
      </c:pivotFmt>
      <c:pivotFmt>
        <c:idx val="475"/>
        <c:marker>
          <c:symbol val="none"/>
        </c:marker>
      </c:pivotFmt>
      <c:pivotFmt>
        <c:idx val="476"/>
        <c:marker>
          <c:symbol val="none"/>
        </c:marker>
      </c:pivotFmt>
      <c:pivotFmt>
        <c:idx val="477"/>
        <c:marker>
          <c:symbol val="none"/>
        </c:marker>
      </c:pivotFmt>
      <c:pivotFmt>
        <c:idx val="478"/>
        <c:marker>
          <c:symbol val="none"/>
        </c:marker>
      </c:pivotFmt>
      <c:pivotFmt>
        <c:idx val="479"/>
        <c:marker>
          <c:symbol val="none"/>
        </c:marker>
      </c:pivotFmt>
      <c:pivotFmt>
        <c:idx val="480"/>
        <c:marker>
          <c:symbol val="none"/>
        </c:marker>
      </c:pivotFmt>
      <c:pivotFmt>
        <c:idx val="481"/>
        <c:marker>
          <c:symbol val="none"/>
        </c:marker>
      </c:pivotFmt>
      <c:pivotFmt>
        <c:idx val="482"/>
        <c:marker>
          <c:symbol val="none"/>
        </c:marker>
      </c:pivotFmt>
      <c:pivotFmt>
        <c:idx val="483"/>
        <c:marker>
          <c:symbol val="none"/>
        </c:marker>
      </c:pivotFmt>
      <c:pivotFmt>
        <c:idx val="484"/>
        <c:marker>
          <c:symbol val="none"/>
        </c:marker>
      </c:pivotFmt>
      <c:pivotFmt>
        <c:idx val="485"/>
        <c:marker>
          <c:symbol val="none"/>
        </c:marker>
      </c:pivotFmt>
      <c:pivotFmt>
        <c:idx val="486"/>
        <c:marker>
          <c:symbol val="none"/>
        </c:marker>
      </c:pivotFmt>
      <c:pivotFmt>
        <c:idx val="487"/>
        <c:marker>
          <c:symbol val="none"/>
        </c:marker>
      </c:pivotFmt>
      <c:pivotFmt>
        <c:idx val="488"/>
        <c:marker>
          <c:symbol val="none"/>
        </c:marker>
      </c:pivotFmt>
      <c:pivotFmt>
        <c:idx val="489"/>
        <c:marker>
          <c:symbol val="none"/>
        </c:marker>
      </c:pivotFmt>
      <c:pivotFmt>
        <c:idx val="490"/>
        <c:marker>
          <c:symbol val="none"/>
        </c:marker>
      </c:pivotFmt>
      <c:pivotFmt>
        <c:idx val="491"/>
        <c:marker>
          <c:symbol val="none"/>
        </c:marker>
      </c:pivotFmt>
      <c:pivotFmt>
        <c:idx val="492"/>
        <c:marker>
          <c:symbol val="none"/>
        </c:marker>
      </c:pivotFmt>
      <c:pivotFmt>
        <c:idx val="493"/>
        <c:marker>
          <c:symbol val="none"/>
        </c:marker>
      </c:pivotFmt>
      <c:pivotFmt>
        <c:idx val="494"/>
        <c:marker>
          <c:symbol val="none"/>
        </c:marker>
      </c:pivotFmt>
      <c:pivotFmt>
        <c:idx val="495"/>
        <c:marker>
          <c:symbol val="none"/>
        </c:marker>
      </c:pivotFmt>
      <c:pivotFmt>
        <c:idx val="496"/>
        <c:marker>
          <c:symbol val="none"/>
        </c:marker>
      </c:pivotFmt>
      <c:pivotFmt>
        <c:idx val="497"/>
        <c:marker>
          <c:symbol val="none"/>
        </c:marker>
      </c:pivotFmt>
      <c:pivotFmt>
        <c:idx val="498"/>
        <c:marker>
          <c:symbol val="none"/>
        </c:marker>
      </c:pivotFmt>
      <c:pivotFmt>
        <c:idx val="499"/>
        <c:marker>
          <c:symbol val="none"/>
        </c:marker>
      </c:pivotFmt>
      <c:pivotFmt>
        <c:idx val="500"/>
        <c:marker>
          <c:symbol val="none"/>
        </c:marker>
      </c:pivotFmt>
      <c:pivotFmt>
        <c:idx val="501"/>
        <c:marker>
          <c:symbol val="none"/>
        </c:marker>
      </c:pivotFmt>
      <c:pivotFmt>
        <c:idx val="502"/>
        <c:marker>
          <c:symbol val="none"/>
        </c:marker>
      </c:pivotFmt>
      <c:pivotFmt>
        <c:idx val="503"/>
        <c:marker>
          <c:symbol val="none"/>
        </c:marker>
      </c:pivotFmt>
      <c:pivotFmt>
        <c:idx val="504"/>
        <c:marker>
          <c:symbol val="none"/>
        </c:marker>
      </c:pivotFmt>
      <c:pivotFmt>
        <c:idx val="505"/>
        <c:marker>
          <c:symbol val="none"/>
        </c:marker>
      </c:pivotFmt>
      <c:pivotFmt>
        <c:idx val="506"/>
        <c:marker>
          <c:symbol val="none"/>
        </c:marker>
      </c:pivotFmt>
      <c:pivotFmt>
        <c:idx val="507"/>
        <c:marker>
          <c:symbol val="none"/>
        </c:marker>
      </c:pivotFmt>
      <c:pivotFmt>
        <c:idx val="508"/>
        <c:marker>
          <c:symbol val="none"/>
        </c:marker>
      </c:pivotFmt>
      <c:pivotFmt>
        <c:idx val="509"/>
        <c:marker>
          <c:symbol val="none"/>
        </c:marker>
      </c:pivotFmt>
      <c:pivotFmt>
        <c:idx val="510"/>
        <c:marker>
          <c:symbol val="none"/>
        </c:marker>
      </c:pivotFmt>
      <c:pivotFmt>
        <c:idx val="511"/>
        <c:marker>
          <c:symbol val="none"/>
        </c:marker>
      </c:pivotFmt>
      <c:pivotFmt>
        <c:idx val="512"/>
        <c:marker>
          <c:symbol val="none"/>
        </c:marker>
      </c:pivotFmt>
      <c:pivotFmt>
        <c:idx val="513"/>
        <c:marker>
          <c:symbol val="none"/>
        </c:marker>
      </c:pivotFmt>
      <c:pivotFmt>
        <c:idx val="514"/>
        <c:marker>
          <c:symbol val="none"/>
        </c:marker>
      </c:pivotFmt>
      <c:pivotFmt>
        <c:idx val="515"/>
        <c:marker>
          <c:symbol val="none"/>
        </c:marker>
      </c:pivotFmt>
      <c:pivotFmt>
        <c:idx val="516"/>
        <c:marker>
          <c:symbol val="none"/>
        </c:marker>
      </c:pivotFmt>
      <c:pivotFmt>
        <c:idx val="517"/>
        <c:marker>
          <c:symbol val="none"/>
        </c:marker>
      </c:pivotFmt>
      <c:pivotFmt>
        <c:idx val="518"/>
        <c:marker>
          <c:symbol val="none"/>
        </c:marker>
      </c:pivotFmt>
      <c:pivotFmt>
        <c:idx val="519"/>
        <c:marker>
          <c:symbol val="none"/>
        </c:marker>
      </c:pivotFmt>
      <c:pivotFmt>
        <c:idx val="520"/>
        <c:marker>
          <c:symbol val="none"/>
        </c:marker>
      </c:pivotFmt>
      <c:pivotFmt>
        <c:idx val="521"/>
        <c:marker>
          <c:symbol val="none"/>
        </c:marker>
      </c:pivotFmt>
      <c:pivotFmt>
        <c:idx val="522"/>
        <c:marker>
          <c:symbol val="none"/>
        </c:marker>
      </c:pivotFmt>
      <c:pivotFmt>
        <c:idx val="523"/>
        <c:marker>
          <c:symbol val="none"/>
        </c:marker>
      </c:pivotFmt>
      <c:pivotFmt>
        <c:idx val="524"/>
        <c:marker>
          <c:symbol val="none"/>
        </c:marker>
      </c:pivotFmt>
      <c:pivotFmt>
        <c:idx val="525"/>
        <c:marker>
          <c:symbol val="none"/>
        </c:marker>
      </c:pivotFmt>
      <c:pivotFmt>
        <c:idx val="526"/>
        <c:marker>
          <c:symbol val="none"/>
        </c:marker>
      </c:pivotFmt>
      <c:pivotFmt>
        <c:idx val="527"/>
        <c:marker>
          <c:symbol val="none"/>
        </c:marker>
      </c:pivotFmt>
      <c:pivotFmt>
        <c:idx val="528"/>
        <c:marker>
          <c:symbol val="none"/>
        </c:marker>
      </c:pivotFmt>
      <c:pivotFmt>
        <c:idx val="529"/>
        <c:marker>
          <c:symbol val="none"/>
        </c:marker>
      </c:pivotFmt>
      <c:pivotFmt>
        <c:idx val="530"/>
        <c:marker>
          <c:symbol val="none"/>
        </c:marker>
      </c:pivotFmt>
      <c:pivotFmt>
        <c:idx val="531"/>
        <c:marker>
          <c:symbol val="none"/>
        </c:marker>
      </c:pivotFmt>
      <c:pivotFmt>
        <c:idx val="532"/>
        <c:marker>
          <c:symbol val="none"/>
        </c:marker>
      </c:pivotFmt>
      <c:pivotFmt>
        <c:idx val="533"/>
        <c:marker>
          <c:symbol val="none"/>
        </c:marker>
      </c:pivotFmt>
      <c:pivotFmt>
        <c:idx val="534"/>
        <c:marker>
          <c:symbol val="none"/>
        </c:marker>
      </c:pivotFmt>
      <c:pivotFmt>
        <c:idx val="535"/>
        <c:marker>
          <c:symbol val="none"/>
        </c:marker>
      </c:pivotFmt>
      <c:pivotFmt>
        <c:idx val="536"/>
        <c:marker>
          <c:symbol val="none"/>
        </c:marker>
      </c:pivotFmt>
      <c:pivotFmt>
        <c:idx val="537"/>
        <c:marker>
          <c:symbol val="none"/>
        </c:marker>
      </c:pivotFmt>
      <c:pivotFmt>
        <c:idx val="538"/>
        <c:marker>
          <c:symbol val="none"/>
        </c:marker>
      </c:pivotFmt>
      <c:pivotFmt>
        <c:idx val="539"/>
        <c:marker>
          <c:symbol val="none"/>
        </c:marker>
      </c:pivotFmt>
      <c:pivotFmt>
        <c:idx val="540"/>
        <c:marker>
          <c:symbol val="none"/>
        </c:marker>
      </c:pivotFmt>
      <c:pivotFmt>
        <c:idx val="541"/>
        <c:marker>
          <c:symbol val="none"/>
        </c:marker>
      </c:pivotFmt>
      <c:pivotFmt>
        <c:idx val="542"/>
        <c:marker>
          <c:symbol val="none"/>
        </c:marker>
      </c:pivotFmt>
      <c:pivotFmt>
        <c:idx val="543"/>
        <c:marker>
          <c:symbol val="none"/>
        </c:marker>
      </c:pivotFmt>
      <c:pivotFmt>
        <c:idx val="544"/>
        <c:marker>
          <c:symbol val="none"/>
        </c:marker>
      </c:pivotFmt>
      <c:pivotFmt>
        <c:idx val="545"/>
        <c:marker>
          <c:symbol val="none"/>
        </c:marker>
      </c:pivotFmt>
      <c:pivotFmt>
        <c:idx val="546"/>
        <c:marker>
          <c:symbol val="none"/>
        </c:marker>
      </c:pivotFmt>
      <c:pivotFmt>
        <c:idx val="547"/>
        <c:marker>
          <c:symbol val="none"/>
        </c:marker>
      </c:pivotFmt>
      <c:pivotFmt>
        <c:idx val="548"/>
        <c:marker>
          <c:symbol val="none"/>
        </c:marker>
      </c:pivotFmt>
      <c:pivotFmt>
        <c:idx val="549"/>
        <c:marker>
          <c:symbol val="none"/>
        </c:marker>
      </c:pivotFmt>
      <c:pivotFmt>
        <c:idx val="550"/>
        <c:marker>
          <c:symbol val="none"/>
        </c:marker>
      </c:pivotFmt>
      <c:pivotFmt>
        <c:idx val="551"/>
        <c:marker>
          <c:symbol val="none"/>
        </c:marker>
      </c:pivotFmt>
      <c:pivotFmt>
        <c:idx val="552"/>
        <c:marker>
          <c:symbol val="none"/>
        </c:marker>
      </c:pivotFmt>
      <c:pivotFmt>
        <c:idx val="553"/>
        <c:marker>
          <c:symbol val="none"/>
        </c:marker>
      </c:pivotFmt>
      <c:pivotFmt>
        <c:idx val="554"/>
        <c:marker>
          <c:symbol val="none"/>
        </c:marker>
      </c:pivotFmt>
      <c:pivotFmt>
        <c:idx val="555"/>
        <c:marker>
          <c:symbol val="none"/>
        </c:marker>
      </c:pivotFmt>
      <c:pivotFmt>
        <c:idx val="556"/>
        <c:marker>
          <c:symbol val="none"/>
        </c:marker>
      </c:pivotFmt>
      <c:pivotFmt>
        <c:idx val="557"/>
        <c:marker>
          <c:symbol val="none"/>
        </c:marker>
      </c:pivotFmt>
      <c:pivotFmt>
        <c:idx val="558"/>
        <c:marker>
          <c:symbol val="none"/>
        </c:marker>
      </c:pivotFmt>
      <c:pivotFmt>
        <c:idx val="559"/>
        <c:marker>
          <c:symbol val="none"/>
        </c:marker>
      </c:pivotFmt>
      <c:pivotFmt>
        <c:idx val="560"/>
        <c:marker>
          <c:symbol val="none"/>
        </c:marker>
      </c:pivotFmt>
      <c:pivotFmt>
        <c:idx val="561"/>
        <c:marker>
          <c:symbol val="none"/>
        </c:marker>
      </c:pivotFmt>
      <c:pivotFmt>
        <c:idx val="562"/>
        <c:marker>
          <c:symbol val="none"/>
        </c:marker>
      </c:pivotFmt>
      <c:pivotFmt>
        <c:idx val="563"/>
        <c:marker>
          <c:symbol val="none"/>
        </c:marker>
      </c:pivotFmt>
      <c:pivotFmt>
        <c:idx val="564"/>
        <c:marker>
          <c:symbol val="none"/>
        </c:marker>
      </c:pivotFmt>
      <c:pivotFmt>
        <c:idx val="565"/>
        <c:marker>
          <c:symbol val="none"/>
        </c:marker>
      </c:pivotFmt>
      <c:pivotFmt>
        <c:idx val="566"/>
        <c:marker>
          <c:symbol val="none"/>
        </c:marker>
      </c:pivotFmt>
      <c:pivotFmt>
        <c:idx val="567"/>
        <c:marker>
          <c:symbol val="none"/>
        </c:marker>
      </c:pivotFmt>
      <c:pivotFmt>
        <c:idx val="568"/>
        <c:marker>
          <c:symbol val="none"/>
        </c:marker>
      </c:pivotFmt>
      <c:pivotFmt>
        <c:idx val="569"/>
        <c:marker>
          <c:symbol val="none"/>
        </c:marker>
      </c:pivotFmt>
      <c:pivotFmt>
        <c:idx val="570"/>
        <c:marker>
          <c:symbol val="none"/>
        </c:marker>
      </c:pivotFmt>
      <c:pivotFmt>
        <c:idx val="571"/>
        <c:marker>
          <c:symbol val="none"/>
        </c:marker>
      </c:pivotFmt>
      <c:pivotFmt>
        <c:idx val="572"/>
        <c:marker>
          <c:symbol val="none"/>
        </c:marker>
      </c:pivotFmt>
      <c:pivotFmt>
        <c:idx val="573"/>
        <c:marker>
          <c:symbol val="none"/>
        </c:marker>
      </c:pivotFmt>
      <c:pivotFmt>
        <c:idx val="574"/>
        <c:marker>
          <c:symbol val="none"/>
        </c:marker>
      </c:pivotFmt>
      <c:pivotFmt>
        <c:idx val="575"/>
        <c:marker>
          <c:symbol val="none"/>
        </c:marker>
      </c:pivotFmt>
      <c:pivotFmt>
        <c:idx val="576"/>
        <c:marker>
          <c:symbol val="none"/>
        </c:marker>
      </c:pivotFmt>
      <c:pivotFmt>
        <c:idx val="577"/>
        <c:marker>
          <c:symbol val="none"/>
        </c:marker>
      </c:pivotFmt>
      <c:pivotFmt>
        <c:idx val="578"/>
        <c:marker>
          <c:symbol val="none"/>
        </c:marker>
      </c:pivotFmt>
      <c:pivotFmt>
        <c:idx val="579"/>
        <c:marker>
          <c:symbol val="none"/>
        </c:marker>
      </c:pivotFmt>
      <c:pivotFmt>
        <c:idx val="580"/>
        <c:marker>
          <c:symbol val="none"/>
        </c:marker>
      </c:pivotFmt>
      <c:pivotFmt>
        <c:idx val="581"/>
        <c:marker>
          <c:symbol val="none"/>
        </c:marker>
      </c:pivotFmt>
      <c:pivotFmt>
        <c:idx val="582"/>
        <c:marker>
          <c:symbol val="none"/>
        </c:marker>
      </c:pivotFmt>
      <c:pivotFmt>
        <c:idx val="583"/>
        <c:marker>
          <c:symbol val="none"/>
        </c:marker>
      </c:pivotFmt>
      <c:pivotFmt>
        <c:idx val="584"/>
        <c:marker>
          <c:symbol val="none"/>
        </c:marker>
      </c:pivotFmt>
      <c:pivotFmt>
        <c:idx val="585"/>
        <c:marker>
          <c:symbol val="none"/>
        </c:marker>
      </c:pivotFmt>
      <c:pivotFmt>
        <c:idx val="586"/>
        <c:marker>
          <c:symbol val="none"/>
        </c:marker>
      </c:pivotFmt>
      <c:pivotFmt>
        <c:idx val="587"/>
        <c:marker>
          <c:symbol val="none"/>
        </c:marker>
      </c:pivotFmt>
      <c:pivotFmt>
        <c:idx val="588"/>
        <c:marker>
          <c:symbol val="none"/>
        </c:marker>
      </c:pivotFmt>
      <c:pivotFmt>
        <c:idx val="589"/>
        <c:marker>
          <c:symbol val="none"/>
        </c:marker>
      </c:pivotFmt>
      <c:pivotFmt>
        <c:idx val="590"/>
        <c:marker>
          <c:symbol val="none"/>
        </c:marker>
      </c:pivotFmt>
      <c:pivotFmt>
        <c:idx val="591"/>
        <c:marker>
          <c:symbol val="none"/>
        </c:marker>
      </c:pivotFmt>
      <c:pivotFmt>
        <c:idx val="592"/>
        <c:marker>
          <c:symbol val="none"/>
        </c:marker>
      </c:pivotFmt>
      <c:pivotFmt>
        <c:idx val="593"/>
        <c:marker>
          <c:symbol val="none"/>
        </c:marker>
      </c:pivotFmt>
      <c:pivotFmt>
        <c:idx val="594"/>
        <c:marker>
          <c:symbol val="none"/>
        </c:marker>
      </c:pivotFmt>
      <c:pivotFmt>
        <c:idx val="595"/>
        <c:marker>
          <c:symbol val="none"/>
        </c:marker>
      </c:pivotFmt>
      <c:pivotFmt>
        <c:idx val="596"/>
        <c:marker>
          <c:symbol val="none"/>
        </c:marker>
      </c:pivotFmt>
      <c:pivotFmt>
        <c:idx val="597"/>
        <c:marker>
          <c:symbol val="none"/>
        </c:marker>
      </c:pivotFmt>
      <c:pivotFmt>
        <c:idx val="598"/>
        <c:marker>
          <c:symbol val="none"/>
        </c:marker>
      </c:pivotFmt>
      <c:pivotFmt>
        <c:idx val="599"/>
        <c:marker>
          <c:symbol val="none"/>
        </c:marker>
      </c:pivotFmt>
      <c:pivotFmt>
        <c:idx val="600"/>
        <c:marker>
          <c:symbol val="none"/>
        </c:marker>
      </c:pivotFmt>
      <c:pivotFmt>
        <c:idx val="601"/>
        <c:marker>
          <c:symbol val="none"/>
        </c:marker>
      </c:pivotFmt>
      <c:pivotFmt>
        <c:idx val="602"/>
        <c:marker>
          <c:symbol val="none"/>
        </c:marker>
      </c:pivotFmt>
      <c:pivotFmt>
        <c:idx val="603"/>
        <c:marker>
          <c:symbol val="none"/>
        </c:marker>
      </c:pivotFmt>
      <c:pivotFmt>
        <c:idx val="604"/>
        <c:marker>
          <c:symbol val="none"/>
        </c:marker>
      </c:pivotFmt>
      <c:pivotFmt>
        <c:idx val="605"/>
        <c:marker>
          <c:symbol val="none"/>
        </c:marker>
      </c:pivotFmt>
      <c:pivotFmt>
        <c:idx val="606"/>
        <c:marker>
          <c:symbol val="none"/>
        </c:marker>
      </c:pivotFmt>
      <c:pivotFmt>
        <c:idx val="607"/>
        <c:marker>
          <c:symbol val="none"/>
        </c:marker>
      </c:pivotFmt>
      <c:pivotFmt>
        <c:idx val="608"/>
        <c:marker>
          <c:symbol val="none"/>
        </c:marker>
      </c:pivotFmt>
      <c:pivotFmt>
        <c:idx val="609"/>
        <c:marker>
          <c:symbol val="none"/>
        </c:marker>
      </c:pivotFmt>
      <c:pivotFmt>
        <c:idx val="610"/>
        <c:marker>
          <c:symbol val="none"/>
        </c:marker>
      </c:pivotFmt>
      <c:pivotFmt>
        <c:idx val="611"/>
        <c:marker>
          <c:symbol val="none"/>
        </c:marker>
      </c:pivotFmt>
      <c:pivotFmt>
        <c:idx val="612"/>
        <c:marker>
          <c:symbol val="none"/>
        </c:marker>
      </c:pivotFmt>
      <c:pivotFmt>
        <c:idx val="613"/>
        <c:marker>
          <c:symbol val="none"/>
        </c:marker>
      </c:pivotFmt>
      <c:pivotFmt>
        <c:idx val="614"/>
        <c:marker>
          <c:symbol val="none"/>
        </c:marker>
      </c:pivotFmt>
      <c:pivotFmt>
        <c:idx val="615"/>
        <c:marker>
          <c:symbol val="none"/>
        </c:marker>
      </c:pivotFmt>
      <c:pivotFmt>
        <c:idx val="6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4"/>
        <c:marker>
          <c:symbol val="none"/>
        </c:marker>
      </c:pivotFmt>
      <c:pivotFmt>
        <c:idx val="625"/>
        <c:marker>
          <c:symbol val="none"/>
        </c:marker>
      </c:pivotFmt>
      <c:pivotFmt>
        <c:idx val="626"/>
        <c:marker>
          <c:symbol val="none"/>
        </c:marker>
      </c:pivotFmt>
      <c:pivotFmt>
        <c:idx val="627"/>
        <c:marker>
          <c:symbol val="none"/>
        </c:marker>
      </c:pivotFmt>
      <c:pivotFmt>
        <c:idx val="628"/>
        <c:marker>
          <c:symbol val="none"/>
        </c:marker>
      </c:pivotFmt>
      <c:pivotFmt>
        <c:idx val="629"/>
        <c:marker>
          <c:symbol val="none"/>
        </c:marker>
      </c:pivotFmt>
      <c:pivotFmt>
        <c:idx val="630"/>
        <c:marker>
          <c:symbol val="none"/>
        </c:marker>
      </c:pivotFmt>
      <c:pivotFmt>
        <c:idx val="631"/>
        <c:marker>
          <c:symbol val="none"/>
        </c:marker>
      </c:pivotFmt>
      <c:pivotFmt>
        <c:idx val="632"/>
        <c:marker>
          <c:symbol val="none"/>
        </c:marker>
      </c:pivotFmt>
      <c:pivotFmt>
        <c:idx val="633"/>
        <c:marker>
          <c:symbol val="none"/>
        </c:marker>
      </c:pivotFmt>
      <c:pivotFmt>
        <c:idx val="634"/>
        <c:marker>
          <c:symbol val="none"/>
        </c:marker>
      </c:pivotFmt>
      <c:pivotFmt>
        <c:idx val="635"/>
        <c:marker>
          <c:symbol val="none"/>
        </c:marker>
      </c:pivotFmt>
      <c:pivotFmt>
        <c:idx val="636"/>
        <c:marker>
          <c:symbol val="none"/>
        </c:marker>
      </c:pivotFmt>
      <c:pivotFmt>
        <c:idx val="637"/>
        <c:marker>
          <c:symbol val="none"/>
        </c:marker>
      </c:pivotFmt>
      <c:pivotFmt>
        <c:idx val="638"/>
        <c:marker>
          <c:symbol val="none"/>
        </c:marker>
      </c:pivotFmt>
      <c:pivotFmt>
        <c:idx val="639"/>
        <c:marker>
          <c:symbol val="none"/>
        </c:marker>
      </c:pivotFmt>
      <c:pivotFmt>
        <c:idx val="640"/>
        <c:marker>
          <c:symbol val="none"/>
        </c:marker>
      </c:pivotFmt>
      <c:pivotFmt>
        <c:idx val="641"/>
        <c:marker>
          <c:symbol val="none"/>
        </c:marker>
      </c:pivotFmt>
      <c:pivotFmt>
        <c:idx val="642"/>
        <c:marker>
          <c:symbol val="none"/>
        </c:marker>
      </c:pivotFmt>
      <c:pivotFmt>
        <c:idx val="643"/>
        <c:marker>
          <c:symbol val="none"/>
        </c:marker>
      </c:pivotFmt>
      <c:pivotFmt>
        <c:idx val="644"/>
        <c:marker>
          <c:symbol val="none"/>
        </c:marker>
      </c:pivotFmt>
      <c:pivotFmt>
        <c:idx val="645"/>
        <c:marker>
          <c:symbol val="none"/>
        </c:marker>
      </c:pivotFmt>
      <c:pivotFmt>
        <c:idx val="646"/>
        <c:marker>
          <c:symbol val="none"/>
        </c:marker>
      </c:pivotFmt>
      <c:pivotFmt>
        <c:idx val="647"/>
        <c:marker>
          <c:symbol val="none"/>
        </c:marker>
      </c:pivotFmt>
      <c:pivotFmt>
        <c:idx val="648"/>
        <c:marker>
          <c:symbol val="none"/>
        </c:marker>
      </c:pivotFmt>
      <c:pivotFmt>
        <c:idx val="649"/>
        <c:marker>
          <c:symbol val="none"/>
        </c:marker>
      </c:pivotFmt>
      <c:pivotFmt>
        <c:idx val="650"/>
        <c:marker>
          <c:symbol val="none"/>
        </c:marker>
      </c:pivotFmt>
      <c:pivotFmt>
        <c:idx val="651"/>
        <c:marker>
          <c:symbol val="none"/>
        </c:marker>
      </c:pivotFmt>
      <c:pivotFmt>
        <c:idx val="652"/>
        <c:marker>
          <c:symbol val="none"/>
        </c:marker>
      </c:pivotFmt>
      <c:pivotFmt>
        <c:idx val="653"/>
        <c:marker>
          <c:symbol val="none"/>
        </c:marker>
      </c:pivotFmt>
      <c:pivotFmt>
        <c:idx val="654"/>
        <c:marker>
          <c:symbol val="none"/>
        </c:marker>
      </c:pivotFmt>
      <c:pivotFmt>
        <c:idx val="655"/>
        <c:marker>
          <c:symbol val="none"/>
        </c:marker>
      </c:pivotFmt>
      <c:pivotFmt>
        <c:idx val="656"/>
        <c:marker>
          <c:symbol val="none"/>
        </c:marker>
      </c:pivotFmt>
      <c:pivotFmt>
        <c:idx val="657"/>
        <c:marker>
          <c:symbol val="none"/>
        </c:marker>
      </c:pivotFmt>
      <c:pivotFmt>
        <c:idx val="658"/>
        <c:marker>
          <c:symbol val="none"/>
        </c:marker>
      </c:pivotFmt>
      <c:pivotFmt>
        <c:idx val="659"/>
        <c:marker>
          <c:symbol val="none"/>
        </c:marker>
      </c:pivotFmt>
      <c:pivotFmt>
        <c:idx val="6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4"/>
        <c:marker>
          <c:symbol val="none"/>
        </c:marker>
      </c:pivotFmt>
      <c:pivotFmt>
        <c:idx val="665"/>
        <c:marker>
          <c:symbol val="none"/>
        </c:marker>
      </c:pivotFmt>
      <c:pivotFmt>
        <c:idx val="666"/>
        <c:marker>
          <c:symbol val="none"/>
        </c:marker>
      </c:pivotFmt>
      <c:pivotFmt>
        <c:idx val="667"/>
        <c:marker>
          <c:symbol val="none"/>
        </c:marker>
      </c:pivotFmt>
      <c:pivotFmt>
        <c:idx val="668"/>
        <c:marker>
          <c:symbol val="none"/>
        </c:marker>
      </c:pivotFmt>
      <c:pivotFmt>
        <c:idx val="669"/>
        <c:marker>
          <c:symbol val="none"/>
        </c:marker>
      </c:pivotFmt>
      <c:pivotFmt>
        <c:idx val="670"/>
        <c:marker>
          <c:symbol val="none"/>
        </c:marker>
      </c:pivotFmt>
      <c:pivotFmt>
        <c:idx val="671"/>
        <c:marker>
          <c:symbol val="none"/>
        </c:marker>
      </c:pivotFmt>
      <c:pivotFmt>
        <c:idx val="672"/>
        <c:marker>
          <c:symbol val="none"/>
        </c:marker>
      </c:pivotFmt>
      <c:pivotFmt>
        <c:idx val="673"/>
        <c:marker>
          <c:symbol val="none"/>
        </c:marker>
      </c:pivotFmt>
      <c:pivotFmt>
        <c:idx val="674"/>
        <c:marker>
          <c:symbol val="none"/>
        </c:marker>
      </c:pivotFmt>
      <c:pivotFmt>
        <c:idx val="675"/>
        <c:marker>
          <c:symbol val="none"/>
        </c:marker>
      </c:pivotFmt>
      <c:pivotFmt>
        <c:idx val="676"/>
        <c:marker>
          <c:symbol val="none"/>
        </c:marker>
      </c:pivotFmt>
      <c:pivotFmt>
        <c:idx val="677"/>
        <c:marker>
          <c:symbol val="none"/>
        </c:marker>
      </c:pivotFmt>
      <c:pivotFmt>
        <c:idx val="678"/>
        <c:marker>
          <c:symbol val="none"/>
        </c:marker>
      </c:pivotFmt>
      <c:pivotFmt>
        <c:idx val="679"/>
        <c:marker>
          <c:symbol val="none"/>
        </c:marker>
      </c:pivotFmt>
      <c:pivotFmt>
        <c:idx val="6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22-23'!$V$130</c:f>
              <c:strCache>
                <c:ptCount val="1"/>
                <c:pt idx="0">
                  <c:v>Mycoplasma pneumoniae</c:v>
                </c:pt>
              </c:strCache>
            </c:strRef>
          </c:tx>
          <c:marker>
            <c:symbol val="none"/>
          </c:marker>
          <c:cat>
            <c:strRef>
              <c:f>'Data 22-23'!$U$131:$U$165</c:f>
              <c:strCache>
                <c:ptCount val="34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strCache>
            </c:strRef>
          </c:cat>
          <c:val>
            <c:numRef>
              <c:f>'Data 22-23'!$V$131:$V$165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0.00819672131147541</c:v>
                </c:pt>
                <c:pt idx="10">
                  <c:v>0</c:v>
                </c:pt>
                <c:pt idx="11">
                  <c:v>0</c:v>
                </c:pt>
                <c:pt idx="12">
                  <c:v>0.00714285714285714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0.0178571428571429</c:v>
                </c:pt>
                <c:pt idx="30">
                  <c:v>#N/A</c:v>
                </c:pt>
                <c:pt idx="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4-47D3-8CF6-8F4453D84B89}"/>
            </c:ext>
          </c:extLst>
        </c:ser>
        <c:ser>
          <c:idx val="1"/>
          <c:order val="1"/>
          <c:tx>
            <c:strRef>
              <c:f>'Data 22-23'!$W$130</c:f>
              <c:strCache>
                <c:ptCount val="1"/>
                <c:pt idx="0">
                  <c:v>Chlamydia pneumoniae</c:v>
                </c:pt>
              </c:strCache>
            </c:strRef>
          </c:tx>
          <c:marker>
            <c:symbol val="none"/>
          </c:marker>
          <c:cat>
            <c:strRef>
              <c:f>'Data 22-23'!$U$131:$U$165</c:f>
              <c:strCache>
                <c:ptCount val="34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strCache>
            </c:strRef>
          </c:cat>
          <c:val>
            <c:numRef>
              <c:f>'Data 22-23'!$W$131:$W$165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0.00714285714285714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4-47D3-8CF6-8F4453D84B89}"/>
            </c:ext>
          </c:extLst>
        </c:ser>
        <c:ser>
          <c:idx val="2"/>
          <c:order val="2"/>
          <c:tx>
            <c:strRef>
              <c:f>'Data 22-23'!$X$130</c:f>
              <c:strCache>
                <c:ptCount val="1"/>
                <c:pt idx="0">
                  <c:v>Bordetella pertussis</c:v>
                </c:pt>
              </c:strCache>
            </c:strRef>
          </c:tx>
          <c:marker>
            <c:symbol val="none"/>
          </c:marker>
          <c:cat>
            <c:strRef>
              <c:f>'Data 22-23'!$U$131:$U$165</c:f>
              <c:strCache>
                <c:ptCount val="34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strCache>
            </c:strRef>
          </c:cat>
          <c:val>
            <c:numRef>
              <c:f>'Data 22-23'!$X$131:$X$165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0.0416666666666667</c:v>
                </c:pt>
                <c:pt idx="30">
                  <c:v>#N/A</c:v>
                </c:pt>
                <c:pt idx="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4-47D3-8CF6-8F4453D84B89}"/>
            </c:ext>
          </c:extLst>
        </c:ser>
        <c:ser>
          <c:idx val="3"/>
          <c:order val="3"/>
          <c:tx>
            <c:strRef>
              <c:f>'Data 22-23'!$Y$130</c:f>
              <c:strCache>
                <c:ptCount val="1"/>
                <c:pt idx="0">
                  <c:v>Legionella pneumophila</c:v>
                </c:pt>
              </c:strCache>
            </c:strRef>
          </c:tx>
          <c:marker>
            <c:symbol val="none"/>
          </c:marker>
          <c:cat>
            <c:strRef>
              <c:f>'Data 22-23'!$U$131:$U$165</c:f>
              <c:strCache>
                <c:ptCount val="34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strCache>
            </c:strRef>
          </c:cat>
          <c:val>
            <c:numRef>
              <c:f>'Data 22-23'!$Y$131:$Y$165</c:f>
              <c:numCache>
                <c:formatCode>0.00%</c:formatCode>
                <c:ptCount val="3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0.0317460317460317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94-47D3-8CF6-8F4453D84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28851536"/>
        <c:axId val="12576622"/>
      </c:lineChart>
      <c:catAx>
        <c:axId val="288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6622"/>
        <c:crosses val="autoZero"/>
        <c:auto val="1"/>
        <c:lblOffset val="100"/>
        <c:noMultiLvlLbl val="0"/>
      </c:catAx>
      <c:valAx>
        <c:axId val="12576622"/>
        <c:scaling>
          <c:orientation val="minMax"/>
          <c:max val="0.25"/>
          <c:min val="0"/>
        </c:scaling>
        <c:delete val="0"/>
        <c:axPos val="l"/>
        <c:title>
          <c:layout/>
          <c:overlay val="0"/>
          <c:spPr>
            <a:noFill/>
            <a:ln w="6350">
              <a:noFill/>
            </a:ln>
            <a:effectLst/>
          </c:spPr>
          <c:txPr>
            <a:bodyPr vert="horz" rot="-5400000" spcFirstLastPara="1" vertOverflow="ellipsis" anchor="ctr" anchorCtr="1" wrap="square"/>
            <a:lstStyle/>
            <a:p>
              <a:pPr>
                <a:defRPr lang="en-US" sz="1000" b="0" i="0" u="none" baseline="0" kern="12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51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[0]Data 24-25!Pivottabell5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nb-NO" sz="1400" b="0" i="0" u="none" baseline="0" kern="1200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Luftveisfunn SØ – øvrig luftveisdiagnostikk – andel påvist luftveisbakterier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x"/>
          <c:size val="5"/>
          <c:spPr>
            <a:noFill/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1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1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1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1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2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2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2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2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3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3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3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3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</c:pivotFmt>
      <c:pivotFmt>
        <c:idx val="4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</c:pivotFmt>
      <c:pivotFmt>
        <c:idx val="4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</c:pivotFmt>
      <c:pivotFmt>
        <c:idx val="4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</c:pivotFmt>
      <c:pivotFmt>
        <c:idx val="4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diamond"/>
          <c:size val="5"/>
          <c:spPr>
            <a:solidFill>
              <a:schemeClr val="accent1"/>
            </a:solidFill>
            <a:ln w="9525" cap="flat" cmpd="sng">
              <a:solidFill>
                <a:schemeClr val="accent1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square"/>
          <c:size val="5"/>
          <c:spPr>
            <a:solidFill>
              <a:schemeClr val="accent2"/>
            </a:solidFill>
            <a:ln w="9525" cap="flat" cmpd="sng">
              <a:solidFill>
                <a:schemeClr val="accent2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triangle"/>
          <c:size val="5"/>
          <c:spPr>
            <a:solidFill>
              <a:schemeClr val="accent3"/>
            </a:solidFill>
            <a:ln w="9525" cap="flat" cmpd="sng">
              <a:solidFill>
                <a:schemeClr val="accent3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x"/>
          <c:size val="5"/>
          <c:spPr>
            <a:noFill/>
            <a:ln w="9525" cap="flat" cmpd="sng">
              <a:solidFill>
                <a:schemeClr val="accent4"/>
              </a:solidFill>
            </a:ln>
            <a:effectLst/>
          </c:spPr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24-25'!$J$66</c:f>
              <c:strCache>
                <c:ptCount val="1"/>
                <c:pt idx="0">
                  <c:v>Mycoplasma pneumoniae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 cap="flat" cmpd="sng">
                <a:solidFill>
                  <a:schemeClr val="accent1"/>
                </a:solidFill>
              </a:ln>
              <a:effectLst/>
            </c:spPr>
          </c:marker>
          <c:cat>
            <c:strRef>
              <c:f>'Data 24-25'!$I$67:$I$80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24-25'!$J$67:$J$80</c:f>
              <c:numCache>
                <c:formatCode>0.00%</c:formatCode>
                <c:ptCount val="13"/>
                <c:pt idx="0">
                  <c:v>0.0659824046920821</c:v>
                </c:pt>
                <c:pt idx="1">
                  <c:v>0.0578817733990148</c:v>
                </c:pt>
                <c:pt idx="2">
                  <c:v>0.0382916053019146</c:v>
                </c:pt>
                <c:pt idx="3">
                  <c:v>0.0353741496598639</c:v>
                </c:pt>
                <c:pt idx="4">
                  <c:v>0.0180806675938804</c:v>
                </c:pt>
                <c:pt idx="5">
                  <c:v>0.0224089635854342</c:v>
                </c:pt>
                <c:pt idx="6">
                  <c:v>0.0223214285714286</c:v>
                </c:pt>
                <c:pt idx="7">
                  <c:v>0.0206185567010309</c:v>
                </c:pt>
                <c:pt idx="8">
                  <c:v>0.0383561643835616</c:v>
                </c:pt>
                <c:pt idx="9">
                  <c:v>0.0288065843621399</c:v>
                </c:pt>
                <c:pt idx="10">
                  <c:v>0.00702576112412178</c:v>
                </c:pt>
                <c:pt idx="11">
                  <c:v>0.0147420147420147</c:v>
                </c:pt>
                <c:pt idx="12">
                  <c:v>0.0227272727272727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FF1-4964-80E6-38250CA4447C}"/>
            </c:ext>
          </c:extLst>
        </c:ser>
        <c:ser>
          <c:idx val="1"/>
          <c:order val="1"/>
          <c:tx>
            <c:strRef>
              <c:f>'Data 24-25'!$K$66</c:f>
              <c:strCache>
                <c:ptCount val="1"/>
                <c:pt idx="0">
                  <c:v>Chlamydia pneumoniae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flat" cmpd="sng">
                <a:solidFill>
                  <a:schemeClr val="accent2"/>
                </a:solidFill>
              </a:ln>
              <a:effectLst/>
            </c:spPr>
          </c:marker>
          <c:cat>
            <c:strRef>
              <c:f>'Data 24-25'!$I$67:$I$80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24-25'!$K$67:$K$80</c:f>
              <c:numCache>
                <c:formatCode>0.00%</c:formatCode>
                <c:ptCount val="13"/>
                <c:pt idx="0">
                  <c:v>0.0161290322580645</c:v>
                </c:pt>
                <c:pt idx="1">
                  <c:v>0.0123152709359606</c:v>
                </c:pt>
                <c:pt idx="2">
                  <c:v>0.0103092783505155</c:v>
                </c:pt>
                <c:pt idx="3">
                  <c:v>0.0163265306122449</c:v>
                </c:pt>
                <c:pt idx="4">
                  <c:v>0.0111265646731572</c:v>
                </c:pt>
                <c:pt idx="5">
                  <c:v>0.0196078431372549</c:v>
                </c:pt>
                <c:pt idx="6">
                  <c:v>0.0119047619047619</c:v>
                </c:pt>
                <c:pt idx="7">
                  <c:v>0.0223367697594502</c:v>
                </c:pt>
                <c:pt idx="8">
                  <c:v>0.0410958904109589</c:v>
                </c:pt>
                <c:pt idx="9">
                  <c:v>0.0329218106995885</c:v>
                </c:pt>
                <c:pt idx="10">
                  <c:v>0.0210772833723653</c:v>
                </c:pt>
                <c:pt idx="11">
                  <c:v>0.0147420147420147</c:v>
                </c:pt>
                <c:pt idx="12">
                  <c:v>0.0318181818181818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FF1-4964-80E6-38250CA4447C}"/>
            </c:ext>
          </c:extLst>
        </c:ser>
        <c:ser>
          <c:idx val="2"/>
          <c:order val="2"/>
          <c:tx>
            <c:strRef>
              <c:f>'Data 24-25'!$L$66</c:f>
              <c:strCache>
                <c:ptCount val="1"/>
                <c:pt idx="0">
                  <c:v>Bordetella pertussis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 cap="flat" cmpd="sng">
                <a:solidFill>
                  <a:schemeClr val="accent3"/>
                </a:solidFill>
              </a:ln>
              <a:effectLst/>
            </c:spPr>
          </c:marker>
          <c:cat>
            <c:strRef>
              <c:f>'Data 24-25'!$I$67:$I$80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24-25'!$L$67:$L$80</c:f>
              <c:numCache>
                <c:formatCode>0.00%</c:formatCode>
                <c:ptCount val="13"/>
                <c:pt idx="0">
                  <c:v>0.0445344129554656</c:v>
                </c:pt>
                <c:pt idx="1">
                  <c:v>0.0336700336700337</c:v>
                </c:pt>
                <c:pt idx="2">
                  <c:v>0.00757575757575758</c:v>
                </c:pt>
                <c:pt idx="3">
                  <c:v>0.0072202166064982</c:v>
                </c:pt>
                <c:pt idx="4">
                  <c:v>0.00938967136150235</c:v>
                </c:pt>
                <c:pt idx="5">
                  <c:v>0</c:v>
                </c:pt>
                <c:pt idx="6">
                  <c:v>0.00476190476190476</c:v>
                </c:pt>
                <c:pt idx="7">
                  <c:v>0.0207253886010363</c:v>
                </c:pt>
                <c:pt idx="8">
                  <c:v>0.0102040816326531</c:v>
                </c:pt>
                <c:pt idx="9">
                  <c:v>0.00699300699300699</c:v>
                </c:pt>
                <c:pt idx="10">
                  <c:v>0</c:v>
                </c:pt>
                <c:pt idx="11">
                  <c:v>0.00245700245700246</c:v>
                </c:pt>
                <c:pt idx="1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F1-4964-80E6-38250CA4447C}"/>
            </c:ext>
          </c:extLst>
        </c:ser>
        <c:ser>
          <c:idx val="3"/>
          <c:order val="3"/>
          <c:tx>
            <c:strRef>
              <c:f>'Data 24-25'!$M$66</c:f>
              <c:strCache>
                <c:ptCount val="1"/>
                <c:pt idx="0">
                  <c:v>Legionella pneumophila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 cap="flat" cmpd="sng">
                <a:solidFill>
                  <a:schemeClr val="accent4"/>
                </a:solidFill>
              </a:ln>
              <a:effectLst/>
            </c:spPr>
          </c:marker>
          <c:cat>
            <c:strRef>
              <c:f>'Data 24-25'!$I$67:$I$80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</c:strCache>
            </c:strRef>
          </c:cat>
          <c:val>
            <c:numRef>
              <c:f>'Data 24-25'!$M$67:$M$80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FF1-4964-80E6-38250CA4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20672245"/>
        <c:axId val="11095469"/>
      </c:lineChart>
      <c:catAx>
        <c:axId val="2067224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469"/>
        <c:crosses val="autoZero"/>
        <c:auto val="1"/>
        <c:lblOffset val="100"/>
        <c:noMultiLvlLbl val="0"/>
      </c:catAx>
      <c:valAx>
        <c:axId val="11095469"/>
        <c:scaling>
          <c:orientation val="minMax"/>
          <c:max val="0.3"/>
        </c:scaling>
        <c:delete val="0"/>
        <c:axPos val="l"/>
        <c:title>
          <c:tx>
            <c:rich>
              <a:bodyPr vert="horz" rot="-5400000" spcFirstLastPara="1" vertOverflow="ellipsis" anchor="ctr" anchorCtr="1" wrap="square"/>
              <a:lstStyle/>
              <a:p>
                <a:pPr>
                  <a:defRPr lang="nb-NO" sz="1000" b="0" i="0" u="none" baseline="0" kern="12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Andel påvist</a:t>
                </a:r>
              </a:p>
            </c:rich>
          </c:tx>
          <c:layout/>
          <c:overlay val="0"/>
          <c:spPr>
            <a:noFill/>
            <a:ln w="6350">
              <a:noFill/>
            </a:ln>
            <a:effectLst/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224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0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[0]Sesongoversikt 24-25!Pivottabell1</c:name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19050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03075"/>
          <c:y val="0.1285"/>
          <c:w val="0.77825"/>
          <c:h val="0.75"/>
        </c:manualLayout>
      </c:layout>
      <c:lineChart>
        <c:grouping val="standard"/>
        <c:varyColors val="0"/>
        <c:ser>
          <c:idx val="0"/>
          <c:order val="0"/>
          <c:tx>
            <c:strRef>
              <c:f>'Sesongoversikt 24-25'!$D$3</c:f>
              <c:strCache>
                <c:ptCount val="1"/>
                <c:pt idx="0">
                  <c:v>Summer av Influensa A virus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24-25'!$D$4:$D$56</c:f>
              <c:numCache>
                <c:formatCode>General</c:formatCode>
                <c:ptCount val="52"/>
                <c:pt idx="0">
                  <c:v>0</c:v>
                </c:pt>
                <c:pt idx="1">
                  <c:v>0.003003003003003</c:v>
                </c:pt>
                <c:pt idx="2">
                  <c:v>0.00606060606060606</c:v>
                </c:pt>
                <c:pt idx="3">
                  <c:v>0.00149476831091181</c:v>
                </c:pt>
                <c:pt idx="4">
                  <c:v>0.00659630606860158</c:v>
                </c:pt>
                <c:pt idx="5">
                  <c:v>0.00243013365735115</c:v>
                </c:pt>
                <c:pt idx="6">
                  <c:v>0.00340522133938706</c:v>
                </c:pt>
                <c:pt idx="7">
                  <c:v>0</c:v>
                </c:pt>
                <c:pt idx="8">
                  <c:v>0.00594530321046373</c:v>
                </c:pt>
                <c:pt idx="9">
                  <c:v>0.00823045267489712</c:v>
                </c:pt>
                <c:pt idx="10">
                  <c:v>0.0284974093264249</c:v>
                </c:pt>
                <c:pt idx="11">
                  <c:v>0.0388655462184874</c:v>
                </c:pt>
                <c:pt idx="12">
                  <c:v>0.108303249097473</c:v>
                </c:pt>
                <c:pt idx="13">
                  <c:v>0.0796915167095116</c:v>
                </c:pt>
                <c:pt idx="14">
                  <c:v>0.0708860759493671</c:v>
                </c:pt>
                <c:pt idx="15">
                  <c:v>0.12778603268945</c:v>
                </c:pt>
                <c:pt idx="16">
                  <c:v>0.201157742402315</c:v>
                </c:pt>
                <c:pt idx="17">
                  <c:v>0.204057279236277</c:v>
                </c:pt>
                <c:pt idx="18">
                  <c:v>0.239010989010989</c:v>
                </c:pt>
                <c:pt idx="19">
                  <c:v>0.224646983311938</c:v>
                </c:pt>
                <c:pt idx="20">
                  <c:v>0.265997490589711</c:v>
                </c:pt>
                <c:pt idx="21">
                  <c:v>0.217391304347826</c:v>
                </c:pt>
                <c:pt idx="22">
                  <c:v>0.190093708165997</c:v>
                </c:pt>
                <c:pt idx="23">
                  <c:v>0.170658682634731</c:v>
                </c:pt>
                <c:pt idx="24">
                  <c:v>0.138075313807531</c:v>
                </c:pt>
                <c:pt idx="25">
                  <c:v>0.135802469135802</c:v>
                </c:pt>
                <c:pt idx="26">
                  <c:v>0.122199592668024</c:v>
                </c:pt>
                <c:pt idx="27">
                  <c:v>0.0871459694989107</c:v>
                </c:pt>
                <c:pt idx="28">
                  <c:v>0.0701107011070111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4C-4018-A7DD-2E1500BBD2A3}"/>
            </c:ext>
          </c:extLst>
        </c:ser>
        <c:ser>
          <c:idx val="1"/>
          <c:order val="1"/>
          <c:tx>
            <c:strRef>
              <c:f>'Sesongoversikt 24-25'!$E$3</c:f>
              <c:strCache>
                <c:ptCount val="1"/>
                <c:pt idx="0">
                  <c:v>Summer av Influensa B virus 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24-25'!$E$4:$E$56</c:f>
              <c:numCache>
                <c:formatCode>General</c:formatCode>
                <c:ptCount val="52"/>
                <c:pt idx="0">
                  <c:v>0</c:v>
                </c:pt>
                <c:pt idx="1">
                  <c:v>0.0015015015015015</c:v>
                </c:pt>
                <c:pt idx="2">
                  <c:v>0</c:v>
                </c:pt>
                <c:pt idx="3">
                  <c:v>0.00149476831091181</c:v>
                </c:pt>
                <c:pt idx="4">
                  <c:v>0.00263852242744063</c:v>
                </c:pt>
                <c:pt idx="5">
                  <c:v>0.00121506682867558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0.00525210084033613</c:v>
                </c:pt>
                <c:pt idx="12">
                  <c:v>0.0036101083032491</c:v>
                </c:pt>
                <c:pt idx="13">
                  <c:v>0.012853470437018</c:v>
                </c:pt>
                <c:pt idx="14">
                  <c:v>0.0113924050632911</c:v>
                </c:pt>
                <c:pt idx="15">
                  <c:v>0.0178306092124814</c:v>
                </c:pt>
                <c:pt idx="16">
                  <c:v>0.0318379160636758</c:v>
                </c:pt>
                <c:pt idx="17">
                  <c:v>0.0429594272076372</c:v>
                </c:pt>
                <c:pt idx="18">
                  <c:v>0.0480769230769231</c:v>
                </c:pt>
                <c:pt idx="19">
                  <c:v>0.0641848523748395</c:v>
                </c:pt>
                <c:pt idx="20">
                  <c:v>0.0652446675031368</c:v>
                </c:pt>
                <c:pt idx="21">
                  <c:v>0.116770186335404</c:v>
                </c:pt>
                <c:pt idx="22">
                  <c:v>0.104417670682731</c:v>
                </c:pt>
                <c:pt idx="23">
                  <c:v>0.0823353293413174</c:v>
                </c:pt>
                <c:pt idx="24">
                  <c:v>0.0794979079497908</c:v>
                </c:pt>
                <c:pt idx="25">
                  <c:v>0.054673721340388</c:v>
                </c:pt>
                <c:pt idx="26">
                  <c:v>0.0773930753564155</c:v>
                </c:pt>
                <c:pt idx="27">
                  <c:v>0.0501089324618736</c:v>
                </c:pt>
                <c:pt idx="28">
                  <c:v>0.014760147601476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4C-4018-A7DD-2E1500BBD2A3}"/>
            </c:ext>
          </c:extLst>
        </c:ser>
        <c:ser>
          <c:idx val="2"/>
          <c:order val="2"/>
          <c:tx>
            <c:strRef>
              <c:f>'Sesongoversikt 24-25'!$F$3</c:f>
              <c:strCache>
                <c:ptCount val="1"/>
                <c:pt idx="0">
                  <c:v>Summer av Covid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24-25'!$F$4:$F$56</c:f>
              <c:numCache>
                <c:formatCode>General</c:formatCode>
                <c:ptCount val="52"/>
                <c:pt idx="0">
                  <c:v>0.0907297830374754</c:v>
                </c:pt>
                <c:pt idx="1">
                  <c:v>0.0813253012048193</c:v>
                </c:pt>
                <c:pt idx="2">
                  <c:v>0.0971168437025797</c:v>
                </c:pt>
                <c:pt idx="3">
                  <c:v>0.0733532934131736</c:v>
                </c:pt>
                <c:pt idx="4">
                  <c:v>0.0659630606860158</c:v>
                </c:pt>
                <c:pt idx="5">
                  <c:v>0.0643985419198056</c:v>
                </c:pt>
                <c:pt idx="6">
                  <c:v>0.0794551645856981</c:v>
                </c:pt>
                <c:pt idx="7">
                  <c:v>0.0953002610966057</c:v>
                </c:pt>
                <c:pt idx="8">
                  <c:v>0.107015457788347</c:v>
                </c:pt>
                <c:pt idx="9">
                  <c:v>0.0824175824175824</c:v>
                </c:pt>
                <c:pt idx="10">
                  <c:v>0.0816062176165803</c:v>
                </c:pt>
                <c:pt idx="11">
                  <c:v>0.0892857142857143</c:v>
                </c:pt>
                <c:pt idx="12">
                  <c:v>0.0613718411552347</c:v>
                </c:pt>
                <c:pt idx="13">
                  <c:v>0.0699481865284974</c:v>
                </c:pt>
                <c:pt idx="14">
                  <c:v>0.0417721518987342</c:v>
                </c:pt>
                <c:pt idx="15">
                  <c:v>0.037147102526003</c:v>
                </c:pt>
                <c:pt idx="16">
                  <c:v>0.0347826086956522</c:v>
                </c:pt>
                <c:pt idx="17">
                  <c:v>0.0274135876042908</c:v>
                </c:pt>
                <c:pt idx="18">
                  <c:v>0.0233516483516484</c:v>
                </c:pt>
                <c:pt idx="19">
                  <c:v>0.0115532734274711</c:v>
                </c:pt>
                <c:pt idx="20">
                  <c:v>0.0150753768844221</c:v>
                </c:pt>
                <c:pt idx="21">
                  <c:v>0.0185643564356436</c:v>
                </c:pt>
                <c:pt idx="22">
                  <c:v>0.0147255689424364</c:v>
                </c:pt>
                <c:pt idx="23">
                  <c:v>0.00599700149925037</c:v>
                </c:pt>
                <c:pt idx="24">
                  <c:v>0.00627615062761506</c:v>
                </c:pt>
                <c:pt idx="25">
                  <c:v>0.00529100529100529</c:v>
                </c:pt>
                <c:pt idx="26">
                  <c:v>0.0203665987780041</c:v>
                </c:pt>
                <c:pt idx="27">
                  <c:v>0.0108932461873638</c:v>
                </c:pt>
                <c:pt idx="28">
                  <c:v>0.003690036900369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4C-4018-A7DD-2E1500BBD2A3}"/>
            </c:ext>
          </c:extLst>
        </c:ser>
        <c:ser>
          <c:idx val="3"/>
          <c:order val="3"/>
          <c:tx>
            <c:strRef>
              <c:f>'Sesongoversikt 24-25'!$G$3</c:f>
              <c:strCache>
                <c:ptCount val="1"/>
                <c:pt idx="0">
                  <c:v>Summer av Adenovirus 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24-25'!$G$4:$G$56</c:f>
              <c:numCache>
                <c:formatCode>General</c:formatCode>
                <c:ptCount val="52"/>
                <c:pt idx="0">
                  <c:v>0.0180722891566265</c:v>
                </c:pt>
                <c:pt idx="1">
                  <c:v>0.015552099533437</c:v>
                </c:pt>
                <c:pt idx="2">
                  <c:v>0.0165912518853695</c:v>
                </c:pt>
                <c:pt idx="3">
                  <c:v>0.0227617602427921</c:v>
                </c:pt>
                <c:pt idx="4">
                  <c:v>0.0289473684210526</c:v>
                </c:pt>
                <c:pt idx="5">
                  <c:v>0.0208588957055215</c:v>
                </c:pt>
                <c:pt idx="6">
                  <c:v>0.0205714285714286</c:v>
                </c:pt>
                <c:pt idx="7">
                  <c:v>0.0222513089005236</c:v>
                </c:pt>
                <c:pt idx="8">
                  <c:v>0.0240096038415366</c:v>
                </c:pt>
                <c:pt idx="9">
                  <c:v>0.0330123796423659</c:v>
                </c:pt>
                <c:pt idx="10">
                  <c:v>0.0196592398427261</c:v>
                </c:pt>
                <c:pt idx="11">
                  <c:v>0.0265111346765642</c:v>
                </c:pt>
                <c:pt idx="12">
                  <c:v>0.0223048327137546</c:v>
                </c:pt>
                <c:pt idx="13">
                  <c:v>0.025</c:v>
                </c:pt>
                <c:pt idx="14">
                  <c:v>0.0202275600505689</c:v>
                </c:pt>
                <c:pt idx="15">
                  <c:v>0.0147710487444609</c:v>
                </c:pt>
                <c:pt idx="16">
                  <c:v>0.0194610778443114</c:v>
                </c:pt>
                <c:pt idx="17">
                  <c:v>0.0215827338129496</c:v>
                </c:pt>
                <c:pt idx="18">
                  <c:v>0.0211565585331453</c:v>
                </c:pt>
                <c:pt idx="19">
                  <c:v>0.0196335078534031</c:v>
                </c:pt>
                <c:pt idx="20">
                  <c:v>0.0129198966408269</c:v>
                </c:pt>
                <c:pt idx="21">
                  <c:v>0.0127388535031847</c:v>
                </c:pt>
                <c:pt idx="22">
                  <c:v>0.02710027100271</c:v>
                </c:pt>
                <c:pt idx="23">
                  <c:v>0.0136157337367625</c:v>
                </c:pt>
                <c:pt idx="24">
                  <c:v>0.0214797136038186</c:v>
                </c:pt>
                <c:pt idx="25">
                  <c:v>0.0165441176470588</c:v>
                </c:pt>
                <c:pt idx="26">
                  <c:v>0.0357142857142857</c:v>
                </c:pt>
                <c:pt idx="27">
                  <c:v>0.01931330472103</c:v>
                </c:pt>
                <c:pt idx="28">
                  <c:v>0.0152091254752852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9D-4B4C-4018-A7DD-2E1500BBD2A3}"/>
            </c:ext>
          </c:extLst>
        </c:ser>
        <c:ser>
          <c:idx val="4"/>
          <c:order val="4"/>
          <c:tx>
            <c:strRef>
              <c:f>'Sesongoversikt 24-25'!$H$3</c:f>
              <c:strCache>
                <c:ptCount val="1"/>
                <c:pt idx="0">
                  <c:v>Summer av Parainfluensavirus </c:v>
                </c:pt>
              </c:strCache>
            </c:strRef>
          </c:tx>
          <c:spPr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24-25'!$H$4:$H$56</c:f>
              <c:numCache>
                <c:formatCode>General</c:formatCode>
                <c:ptCount val="52"/>
                <c:pt idx="0">
                  <c:v>0.0261044176706827</c:v>
                </c:pt>
                <c:pt idx="1">
                  <c:v>0.0202177293934681</c:v>
                </c:pt>
                <c:pt idx="2">
                  <c:v>0.0271493212669683</c:v>
                </c:pt>
                <c:pt idx="3">
                  <c:v>0.0257966616084977</c:v>
                </c:pt>
                <c:pt idx="4">
                  <c:v>0.0342105263157895</c:v>
                </c:pt>
                <c:pt idx="5">
                  <c:v>0.028290282902829</c:v>
                </c:pt>
                <c:pt idx="6">
                  <c:v>0.0297142857142857</c:v>
                </c:pt>
                <c:pt idx="7">
                  <c:v>0.0301047120418848</c:v>
                </c:pt>
                <c:pt idx="8">
                  <c:v>0.0300120048019208</c:v>
                </c:pt>
                <c:pt idx="9">
                  <c:v>0.0412654745529574</c:v>
                </c:pt>
                <c:pt idx="10">
                  <c:v>0.0419397116644823</c:v>
                </c:pt>
                <c:pt idx="11">
                  <c:v>0.0381760339342524</c:v>
                </c:pt>
                <c:pt idx="12">
                  <c:v>0.0149253731343284</c:v>
                </c:pt>
                <c:pt idx="13">
                  <c:v>0.0194444444444444</c:v>
                </c:pt>
                <c:pt idx="14">
                  <c:v>0.0202275600505689</c:v>
                </c:pt>
                <c:pt idx="15">
                  <c:v>0.017725258493353</c:v>
                </c:pt>
                <c:pt idx="16">
                  <c:v>0.0164670658682635</c:v>
                </c:pt>
                <c:pt idx="17">
                  <c:v>0.00961538461538462</c:v>
                </c:pt>
                <c:pt idx="18">
                  <c:v>0.00282087447108604</c:v>
                </c:pt>
                <c:pt idx="19">
                  <c:v>0.0130890052356021</c:v>
                </c:pt>
                <c:pt idx="20">
                  <c:v>0.0142118863049096</c:v>
                </c:pt>
                <c:pt idx="21">
                  <c:v>0.00636942675159236</c:v>
                </c:pt>
                <c:pt idx="22">
                  <c:v>0.0135869565217391</c:v>
                </c:pt>
                <c:pt idx="23">
                  <c:v>0.0075642965204236</c:v>
                </c:pt>
                <c:pt idx="24">
                  <c:v>0.0215311004784689</c:v>
                </c:pt>
                <c:pt idx="25">
                  <c:v>0.0147329650092081</c:v>
                </c:pt>
                <c:pt idx="26">
                  <c:v>0.0336842105263158</c:v>
                </c:pt>
                <c:pt idx="27">
                  <c:v>0.0342612419700214</c:v>
                </c:pt>
                <c:pt idx="28">
                  <c:v>0.0304182509505703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9E-4B4C-4018-A7DD-2E1500BBD2A3}"/>
            </c:ext>
          </c:extLst>
        </c:ser>
        <c:ser>
          <c:idx val="5"/>
          <c:order val="5"/>
          <c:tx>
            <c:strRef>
              <c:f>'Sesongoversikt 24-25'!$I$3</c:f>
              <c:strCache>
                <c:ptCount val="1"/>
                <c:pt idx="0">
                  <c:v>Summer av Metapneumovirus </c:v>
                </c:pt>
              </c:strCache>
            </c:strRef>
          </c:tx>
          <c:spPr>
            <a:ln w="19050" cap="rnd" cmpd="sng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24-25'!$I$4:$I$56</c:f>
              <c:numCache>
                <c:formatCode>General</c:formatCode>
                <c:ptCount val="52"/>
                <c:pt idx="0">
                  <c:v>0.00401606425702811</c:v>
                </c:pt>
                <c:pt idx="1">
                  <c:v>0.0031104199066874</c:v>
                </c:pt>
                <c:pt idx="2">
                  <c:v>0.00754147812971342</c:v>
                </c:pt>
                <c:pt idx="3">
                  <c:v>0.00910470409711684</c:v>
                </c:pt>
                <c:pt idx="4">
                  <c:v>0.00131752305665349</c:v>
                </c:pt>
                <c:pt idx="5">
                  <c:v>0.00491400491400491</c:v>
                </c:pt>
                <c:pt idx="6">
                  <c:v>0.00457142857142857</c:v>
                </c:pt>
                <c:pt idx="7">
                  <c:v>0.00916230366492147</c:v>
                </c:pt>
                <c:pt idx="8">
                  <c:v>0.00720288115246098</c:v>
                </c:pt>
                <c:pt idx="9">
                  <c:v>0.0233837689133425</c:v>
                </c:pt>
                <c:pt idx="10">
                  <c:v>0.0235910878112713</c:v>
                </c:pt>
                <c:pt idx="11">
                  <c:v>0.0328738069989396</c:v>
                </c:pt>
                <c:pt idx="12">
                  <c:v>0.0634328358208955</c:v>
                </c:pt>
                <c:pt idx="13">
                  <c:v>0.0583333333333333</c:v>
                </c:pt>
                <c:pt idx="14">
                  <c:v>0.0480404551201011</c:v>
                </c:pt>
                <c:pt idx="15">
                  <c:v>0.0709010339734121</c:v>
                </c:pt>
                <c:pt idx="16">
                  <c:v>0.0793413173652695</c:v>
                </c:pt>
                <c:pt idx="17">
                  <c:v>0.0733173076923077</c:v>
                </c:pt>
                <c:pt idx="18">
                  <c:v>0.077574047954866</c:v>
                </c:pt>
                <c:pt idx="19">
                  <c:v>0.0785340314136126</c:v>
                </c:pt>
                <c:pt idx="20">
                  <c:v>0.0878552971576227</c:v>
                </c:pt>
                <c:pt idx="21">
                  <c:v>0.0802547770700637</c:v>
                </c:pt>
                <c:pt idx="22">
                  <c:v>0.0747282608695652</c:v>
                </c:pt>
                <c:pt idx="23">
                  <c:v>0.0786686838124055</c:v>
                </c:pt>
                <c:pt idx="24">
                  <c:v>0.0717703349282297</c:v>
                </c:pt>
                <c:pt idx="25">
                  <c:v>0.0589318600368324</c:v>
                </c:pt>
                <c:pt idx="26">
                  <c:v>0.0568421052631579</c:v>
                </c:pt>
                <c:pt idx="27">
                  <c:v>0.0342612419700214</c:v>
                </c:pt>
                <c:pt idx="28">
                  <c:v>0.026615969581749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9F-4B4C-4018-A7DD-2E1500BBD2A3}"/>
            </c:ext>
          </c:extLst>
        </c:ser>
        <c:ser>
          <c:idx val="6"/>
          <c:order val="6"/>
          <c:tx>
            <c:strRef>
              <c:f>'Sesongoversikt 24-25'!$J$3</c:f>
              <c:strCache>
                <c:ptCount val="1"/>
                <c:pt idx="0">
                  <c:v>Summer av RS Virus </c:v>
                </c:pt>
              </c:strCache>
            </c:strRef>
          </c:tx>
          <c:spPr>
            <a:ln w="19050" cap="rnd" cmpd="sng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24-25'!$J$4:$J$56</c:f>
              <c:numCache>
                <c:formatCode>General</c:formatCode>
                <c:ptCount val="52"/>
                <c:pt idx="0">
                  <c:v>0.0019723865877712</c:v>
                </c:pt>
                <c:pt idx="1">
                  <c:v>0</c:v>
                </c:pt>
                <c:pt idx="2">
                  <c:v>0</c:v>
                </c:pt>
                <c:pt idx="3">
                  <c:v>0.00149700598802395</c:v>
                </c:pt>
                <c:pt idx="4">
                  <c:v>0.00263852242744063</c:v>
                </c:pt>
                <c:pt idx="5">
                  <c:v>0.00121506682867558</c:v>
                </c:pt>
                <c:pt idx="6">
                  <c:v>0.00227272727272727</c:v>
                </c:pt>
                <c:pt idx="7">
                  <c:v>0</c:v>
                </c:pt>
                <c:pt idx="8">
                  <c:v>0.00118906064209275</c:v>
                </c:pt>
                <c:pt idx="9">
                  <c:v>0.00412087912087912</c:v>
                </c:pt>
                <c:pt idx="10">
                  <c:v>0.0116580310880829</c:v>
                </c:pt>
                <c:pt idx="11">
                  <c:v>0.0178571428571429</c:v>
                </c:pt>
                <c:pt idx="12">
                  <c:v>0.0541516245487365</c:v>
                </c:pt>
                <c:pt idx="13">
                  <c:v>0.0282776349614396</c:v>
                </c:pt>
                <c:pt idx="14">
                  <c:v>0.0265822784810127</c:v>
                </c:pt>
                <c:pt idx="15">
                  <c:v>0.0178306092124814</c:v>
                </c:pt>
                <c:pt idx="16">
                  <c:v>0.0274963820549928</c:v>
                </c:pt>
                <c:pt idx="17">
                  <c:v>0.027479091995221</c:v>
                </c:pt>
                <c:pt idx="18">
                  <c:v>0.0315934065934066</c:v>
                </c:pt>
                <c:pt idx="19">
                  <c:v>0.0218228498074454</c:v>
                </c:pt>
                <c:pt idx="20">
                  <c:v>0.0464240903387704</c:v>
                </c:pt>
                <c:pt idx="21">
                  <c:v>0.0459627329192547</c:v>
                </c:pt>
                <c:pt idx="22">
                  <c:v>0.0455153949129853</c:v>
                </c:pt>
                <c:pt idx="23">
                  <c:v>0.0733532934131736</c:v>
                </c:pt>
                <c:pt idx="24">
                  <c:v>0.0732217573221757</c:v>
                </c:pt>
                <c:pt idx="25">
                  <c:v>0.096830985915493</c:v>
                </c:pt>
                <c:pt idx="26">
                  <c:v>0.0816326530612245</c:v>
                </c:pt>
                <c:pt idx="27">
                  <c:v>0.10239651416122</c:v>
                </c:pt>
                <c:pt idx="28">
                  <c:v>0.0848708487084871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A0-4B4C-4018-A7DD-2E1500BBD2A3}"/>
            </c:ext>
          </c:extLst>
        </c:ser>
        <c:ser>
          <c:idx val="7"/>
          <c:order val="7"/>
          <c:tx>
            <c:strRef>
              <c:f>'Sesongoversikt 24-25'!$K$3</c:f>
              <c:strCache>
                <c:ptCount val="1"/>
                <c:pt idx="0">
                  <c:v>Summer av Rhinovirus</c:v>
                </c:pt>
              </c:strCache>
            </c:strRef>
          </c:tx>
          <c:spPr>
            <a:ln w="19050" cap="rnd" cmpd="sng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24-25'!$C$4:$C$56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24-25'!$K$4:$K$56</c:f>
              <c:numCache>
                <c:formatCode>General</c:formatCode>
                <c:ptCount val="52"/>
                <c:pt idx="0">
                  <c:v>0.182730923694779</c:v>
                </c:pt>
                <c:pt idx="1">
                  <c:v>0.135303265940902</c:v>
                </c:pt>
                <c:pt idx="2">
                  <c:v>0.129713423831071</c:v>
                </c:pt>
                <c:pt idx="3">
                  <c:v>0.141122913505311</c:v>
                </c:pt>
                <c:pt idx="4">
                  <c:v>0.15</c:v>
                </c:pt>
                <c:pt idx="5">
                  <c:v>0.127764127764128</c:v>
                </c:pt>
                <c:pt idx="6">
                  <c:v>0.145142857142857</c:v>
                </c:pt>
                <c:pt idx="7">
                  <c:v>0.130890052356021</c:v>
                </c:pt>
                <c:pt idx="8">
                  <c:v>0.112845138055222</c:v>
                </c:pt>
                <c:pt idx="9">
                  <c:v>0.0976616231086657</c:v>
                </c:pt>
                <c:pt idx="10">
                  <c:v>0.111402359108781</c:v>
                </c:pt>
                <c:pt idx="11">
                  <c:v>0.103923647932131</c:v>
                </c:pt>
                <c:pt idx="12">
                  <c:v>0.0373134328358209</c:v>
                </c:pt>
                <c:pt idx="13">
                  <c:v>0.0527777777777778</c:v>
                </c:pt>
                <c:pt idx="14">
                  <c:v>0.0391908975979772</c:v>
                </c:pt>
                <c:pt idx="15">
                  <c:v>0.0502215657311669</c:v>
                </c:pt>
                <c:pt idx="16">
                  <c:v>0.0479041916167665</c:v>
                </c:pt>
                <c:pt idx="17">
                  <c:v>0.0528846153846154</c:v>
                </c:pt>
                <c:pt idx="18">
                  <c:v>0.0493653032440056</c:v>
                </c:pt>
                <c:pt idx="19">
                  <c:v>0.0719895287958115</c:v>
                </c:pt>
                <c:pt idx="20">
                  <c:v>0.0478036175710594</c:v>
                </c:pt>
                <c:pt idx="21">
                  <c:v>0.0356687898089172</c:v>
                </c:pt>
                <c:pt idx="22">
                  <c:v>0.0529891304347826</c:v>
                </c:pt>
                <c:pt idx="23">
                  <c:v>0.0695915279878971</c:v>
                </c:pt>
                <c:pt idx="24">
                  <c:v>0.0645933014354067</c:v>
                </c:pt>
                <c:pt idx="25">
                  <c:v>0.0957642725598527</c:v>
                </c:pt>
                <c:pt idx="26">
                  <c:v>0.107368421052632</c:v>
                </c:pt>
                <c:pt idx="27">
                  <c:v>0.137044967880086</c:v>
                </c:pt>
                <c:pt idx="28">
                  <c:v>0.106463878326996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A1-4B4C-4018-A7DD-2E1500BBD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18777660"/>
        <c:axId val="15683026"/>
      </c:lineChart>
      <c:catAx>
        <c:axId val="187776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3026"/>
        <c:crosses val="autoZero"/>
        <c:auto val="1"/>
        <c:lblOffset val="100"/>
        <c:noMultiLvlLbl val="0"/>
      </c:catAx>
      <c:valAx>
        <c:axId val="1568302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766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[0]Sesongoversikt 24-25!Pivottabell2</c:name>
  </c:pivotSource>
  <c:chart>
    <c:autoTitleDeleted val="1"/>
    <c:pivotFmts>
      <c:pivotFmt>
        <c:idx val="0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0585"/>
          <c:y val="0.0585"/>
          <c:w val="0.7645"/>
          <c:h val="0.89025"/>
        </c:manualLayout>
      </c:layout>
      <c:lineChart>
        <c:grouping val="standard"/>
        <c:varyColors val="0"/>
        <c:ser>
          <c:idx val="0"/>
          <c:order val="0"/>
          <c:tx>
            <c:strRef>
              <c:f>'Sesongoversikt 24-25'!$E$59</c:f>
              <c:strCache>
                <c:ptCount val="1"/>
                <c:pt idx="0">
                  <c:v>Summer av Mycoplasma pneumoniae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24-25'!$D$60:$D$112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24-25'!$E$60:$E$112</c:f>
              <c:numCache>
                <c:formatCode>General</c:formatCode>
                <c:ptCount val="52"/>
                <c:pt idx="0">
                  <c:v>0.146153846153846</c:v>
                </c:pt>
                <c:pt idx="1">
                  <c:v>0.193645990922844</c:v>
                </c:pt>
                <c:pt idx="2">
                  <c:v>0.217910447761194</c:v>
                </c:pt>
                <c:pt idx="3">
                  <c:v>0.212976022566996</c:v>
                </c:pt>
                <c:pt idx="4">
                  <c:v>0.222222222222222</c:v>
                </c:pt>
                <c:pt idx="5">
                  <c:v>0.201803833145434</c:v>
                </c:pt>
                <c:pt idx="6">
                  <c:v>0.178571428571429</c:v>
                </c:pt>
                <c:pt idx="7">
                  <c:v>0.162990196078431</c:v>
                </c:pt>
                <c:pt idx="8">
                  <c:v>0.182618261826183</c:v>
                </c:pt>
                <c:pt idx="9">
                  <c:v>0.143742255266419</c:v>
                </c:pt>
                <c:pt idx="10">
                  <c:v>0.148331273176761</c:v>
                </c:pt>
                <c:pt idx="11">
                  <c:v>0.12280701754386</c:v>
                </c:pt>
                <c:pt idx="12">
                  <c:v>0.104</c:v>
                </c:pt>
                <c:pt idx="13">
                  <c:v>0.0985074626865672</c:v>
                </c:pt>
                <c:pt idx="14">
                  <c:v>0.0934579439252336</c:v>
                </c:pt>
                <c:pt idx="15">
                  <c:v>0.0950292397660819</c:v>
                </c:pt>
                <c:pt idx="16">
                  <c:v>0.0659824046920821</c:v>
                </c:pt>
                <c:pt idx="17">
                  <c:v>0.0578817733990148</c:v>
                </c:pt>
                <c:pt idx="18">
                  <c:v>0.0382916053019146</c:v>
                </c:pt>
                <c:pt idx="19">
                  <c:v>0.0353741496598639</c:v>
                </c:pt>
                <c:pt idx="20">
                  <c:v>0.0180806675938804</c:v>
                </c:pt>
                <c:pt idx="21">
                  <c:v>0.0224089635854342</c:v>
                </c:pt>
                <c:pt idx="22">
                  <c:v>0.0223214285714286</c:v>
                </c:pt>
                <c:pt idx="23">
                  <c:v>0.0206185567010309</c:v>
                </c:pt>
                <c:pt idx="24">
                  <c:v>0.0383561643835616</c:v>
                </c:pt>
                <c:pt idx="25">
                  <c:v>0.0288065843621399</c:v>
                </c:pt>
                <c:pt idx="26">
                  <c:v>0.00702576112412178</c:v>
                </c:pt>
                <c:pt idx="27">
                  <c:v>0.0147420147420147</c:v>
                </c:pt>
                <c:pt idx="28">
                  <c:v>0.0227272727272727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DD-456F-BB2A-2119F97733F3}"/>
            </c:ext>
          </c:extLst>
        </c:ser>
        <c:ser>
          <c:idx val="1"/>
          <c:order val="1"/>
          <c:tx>
            <c:strRef>
              <c:f>'Sesongoversikt 24-25'!$F$59</c:f>
              <c:strCache>
                <c:ptCount val="1"/>
                <c:pt idx="0">
                  <c:v>Summer av Chlamydia pneumoniae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24-25'!$D$60:$D$112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24-25'!$F$60:$F$112</c:f>
              <c:numCache>
                <c:formatCode>General</c:formatCode>
                <c:ptCount val="52"/>
                <c:pt idx="0">
                  <c:v>0.0134099616858238</c:v>
                </c:pt>
                <c:pt idx="1">
                  <c:v>0.0350076103500761</c:v>
                </c:pt>
                <c:pt idx="2">
                  <c:v>0.0194029850746269</c:v>
                </c:pt>
                <c:pt idx="3">
                  <c:v>0.0155148095909732</c:v>
                </c:pt>
                <c:pt idx="4">
                  <c:v>0.0274656679151061</c:v>
                </c:pt>
                <c:pt idx="5">
                  <c:v>0.0259301014656144</c:v>
                </c:pt>
                <c:pt idx="6">
                  <c:v>0.0147058823529412</c:v>
                </c:pt>
                <c:pt idx="7">
                  <c:v>0.0159313725490196</c:v>
                </c:pt>
                <c:pt idx="8">
                  <c:v>0.0154015401540154</c:v>
                </c:pt>
                <c:pt idx="9">
                  <c:v>0.0173482032218092</c:v>
                </c:pt>
                <c:pt idx="10">
                  <c:v>0.00865265760197775</c:v>
                </c:pt>
                <c:pt idx="11">
                  <c:v>0.0113519091847265</c:v>
                </c:pt>
                <c:pt idx="12">
                  <c:v>0.016</c:v>
                </c:pt>
                <c:pt idx="13">
                  <c:v>0.00895522388059702</c:v>
                </c:pt>
                <c:pt idx="14">
                  <c:v>0.0151869158878505</c:v>
                </c:pt>
                <c:pt idx="15">
                  <c:v>0.0131578947368421</c:v>
                </c:pt>
                <c:pt idx="16">
                  <c:v>0.0161290322580645</c:v>
                </c:pt>
                <c:pt idx="17">
                  <c:v>0.0123152709359606</c:v>
                </c:pt>
                <c:pt idx="18">
                  <c:v>0.0103092783505155</c:v>
                </c:pt>
                <c:pt idx="19">
                  <c:v>0.0163265306122449</c:v>
                </c:pt>
                <c:pt idx="20">
                  <c:v>0.0111265646731572</c:v>
                </c:pt>
                <c:pt idx="21">
                  <c:v>0.0196078431372549</c:v>
                </c:pt>
                <c:pt idx="22">
                  <c:v>0.0119047619047619</c:v>
                </c:pt>
                <c:pt idx="23">
                  <c:v>0.0223367697594502</c:v>
                </c:pt>
                <c:pt idx="24">
                  <c:v>0.0410958904109589</c:v>
                </c:pt>
                <c:pt idx="25">
                  <c:v>0.0329218106995885</c:v>
                </c:pt>
                <c:pt idx="26">
                  <c:v>0.0210772833723653</c:v>
                </c:pt>
                <c:pt idx="27">
                  <c:v>0.0147420147420147</c:v>
                </c:pt>
                <c:pt idx="28">
                  <c:v>0.0318181818181818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DD-456F-BB2A-2119F97733F3}"/>
            </c:ext>
          </c:extLst>
        </c:ser>
        <c:ser>
          <c:idx val="2"/>
          <c:order val="2"/>
          <c:tx>
            <c:strRef>
              <c:f>'Sesongoversikt 24-25'!$G$59</c:f>
              <c:strCache>
                <c:ptCount val="1"/>
                <c:pt idx="0">
                  <c:v>Summer av Bordetella pertussis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24-25'!$D$60:$D$112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24-25'!$G$60:$G$112</c:f>
              <c:numCache>
                <c:formatCode>General</c:formatCode>
                <c:ptCount val="52"/>
                <c:pt idx="0">
                  <c:v>0.0222222222222222</c:v>
                </c:pt>
                <c:pt idx="1">
                  <c:v>0.0551948051948052</c:v>
                </c:pt>
                <c:pt idx="2">
                  <c:v>0.0355987055016181</c:v>
                </c:pt>
                <c:pt idx="3">
                  <c:v>0.0683229813664596</c:v>
                </c:pt>
                <c:pt idx="4">
                  <c:v>0.0484330484330484</c:v>
                </c:pt>
                <c:pt idx="5">
                  <c:v>0.0223463687150838</c:v>
                </c:pt>
                <c:pt idx="6">
                  <c:v>0.0477386934673367</c:v>
                </c:pt>
                <c:pt idx="7">
                  <c:v>0.0219178082191781</c:v>
                </c:pt>
                <c:pt idx="8">
                  <c:v>0.0232558139534884</c:v>
                </c:pt>
                <c:pt idx="9">
                  <c:v>0.0284810126582278</c:v>
                </c:pt>
                <c:pt idx="10">
                  <c:v>0.033033033033033</c:v>
                </c:pt>
                <c:pt idx="11">
                  <c:v>0.0364077669902913</c:v>
                </c:pt>
                <c:pt idx="12">
                  <c:v>0.0666666666666667</c:v>
                </c:pt>
                <c:pt idx="13">
                  <c:v>0.00666666666666667</c:v>
                </c:pt>
                <c:pt idx="14">
                  <c:v>0.036697247706422</c:v>
                </c:pt>
                <c:pt idx="15">
                  <c:v>0.0337078651685393</c:v>
                </c:pt>
                <c:pt idx="16">
                  <c:v>0.0445344129554656</c:v>
                </c:pt>
                <c:pt idx="17">
                  <c:v>0.0336700336700337</c:v>
                </c:pt>
                <c:pt idx="18">
                  <c:v>0.00757575757575758</c:v>
                </c:pt>
                <c:pt idx="19">
                  <c:v>0.0072202166064982</c:v>
                </c:pt>
                <c:pt idx="20">
                  <c:v>0.00938967136150235</c:v>
                </c:pt>
                <c:pt idx="21">
                  <c:v>0</c:v>
                </c:pt>
                <c:pt idx="22">
                  <c:v>0.00476190476190476</c:v>
                </c:pt>
                <c:pt idx="23">
                  <c:v>0.0207253886010363</c:v>
                </c:pt>
                <c:pt idx="24">
                  <c:v>0.0102040816326531</c:v>
                </c:pt>
                <c:pt idx="25">
                  <c:v>0.00699300699300699</c:v>
                </c:pt>
                <c:pt idx="26">
                  <c:v>0</c:v>
                </c:pt>
                <c:pt idx="27">
                  <c:v>0.00245700245700246</c:v>
                </c:pt>
                <c:pt idx="2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7DD-456F-BB2A-2119F97733F3}"/>
            </c:ext>
          </c:extLst>
        </c:ser>
        <c:ser>
          <c:idx val="3"/>
          <c:order val="3"/>
          <c:tx>
            <c:strRef>
              <c:f>'Sesongoversikt 24-25'!$H$59</c:f>
              <c:strCache>
                <c:ptCount val="1"/>
                <c:pt idx="0">
                  <c:v>Summer av Legionella pneumophila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24-25'!$D$60:$D$112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24-25'!$H$60:$H$112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0.00149253731343284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7DD-456F-BB2A-2119F9773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47777816"/>
        <c:axId val="33164062"/>
      </c:lineChart>
      <c:catAx>
        <c:axId val="4777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64062"/>
        <c:crosses val="autoZero"/>
        <c:auto val="1"/>
        <c:lblOffset val="100"/>
        <c:noMultiLvlLbl val="0"/>
      </c:catAx>
      <c:valAx>
        <c:axId val="3316406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781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[0]Sesongoversikt 23-24!Pivottabell6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nb-NO" sz="1400" b="0" i="0" u="none" baseline="0" kern="1200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Bakterier 23-24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28"/>
      </c:pivotFmt>
      <c:pivotFmt>
        <c:idx val="429"/>
      </c:pivotFmt>
      <c:pivotFmt>
        <c:idx val="430"/>
      </c:pivotFmt>
      <c:pivotFmt>
        <c:idx val="431"/>
      </c:pivotFmt>
      <c:pivotFmt>
        <c:idx val="432"/>
      </c:pivotFmt>
      <c:pivotFmt>
        <c:idx val="433"/>
      </c:pivotFmt>
      <c:pivotFmt>
        <c:idx val="434"/>
      </c:pivotFmt>
      <c:pivotFmt>
        <c:idx val="435"/>
      </c:pivotFmt>
      <c:pivotFmt>
        <c:idx val="4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0"/>
        <c:marker>
          <c:symbol val="none"/>
        </c:marker>
      </c:pivotFmt>
      <c:pivotFmt>
        <c:idx val="441"/>
        <c:marker>
          <c:symbol val="none"/>
        </c:marker>
      </c:pivotFmt>
      <c:pivotFmt>
        <c:idx val="442"/>
        <c:marker>
          <c:symbol val="none"/>
        </c:marker>
      </c:pivotFmt>
      <c:pivotFmt>
        <c:idx val="443"/>
        <c:marker>
          <c:symbol val="none"/>
        </c:marker>
      </c:pivotFmt>
      <c:pivotFmt>
        <c:idx val="444"/>
        <c:marker>
          <c:symbol val="none"/>
        </c:marker>
      </c:pivotFmt>
      <c:pivotFmt>
        <c:idx val="445"/>
        <c:marker>
          <c:symbol val="none"/>
        </c:marker>
      </c:pivotFmt>
      <c:pivotFmt>
        <c:idx val="446"/>
        <c:marker>
          <c:symbol val="none"/>
        </c:marker>
      </c:pivotFmt>
      <c:pivotFmt>
        <c:idx val="447"/>
        <c:marker>
          <c:symbol val="none"/>
        </c:marker>
      </c:pivotFmt>
      <c:pivotFmt>
        <c:idx val="448"/>
        <c:marker>
          <c:symbol val="none"/>
        </c:marker>
      </c:pivotFmt>
      <c:pivotFmt>
        <c:idx val="449"/>
        <c:marker>
          <c:symbol val="none"/>
        </c:marker>
      </c:pivotFmt>
      <c:pivotFmt>
        <c:idx val="450"/>
        <c:marker>
          <c:symbol val="none"/>
        </c:marker>
      </c:pivotFmt>
      <c:pivotFmt>
        <c:idx val="451"/>
        <c:marker>
          <c:symbol val="none"/>
        </c:marker>
      </c:pivotFmt>
      <c:pivotFmt>
        <c:idx val="452"/>
        <c:marker>
          <c:symbol val="none"/>
        </c:marker>
      </c:pivotFmt>
      <c:pivotFmt>
        <c:idx val="453"/>
        <c:marker>
          <c:symbol val="none"/>
        </c:marker>
      </c:pivotFmt>
      <c:pivotFmt>
        <c:idx val="454"/>
        <c:marker>
          <c:symbol val="none"/>
        </c:marker>
      </c:pivotFmt>
      <c:pivotFmt>
        <c:idx val="455"/>
        <c:marker>
          <c:symbol val="none"/>
        </c:marker>
      </c:pivotFmt>
      <c:pivotFmt>
        <c:idx val="4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'Sesongoversikt 23-24'!$R$75</c:f>
              <c:strCache>
                <c:ptCount val="1"/>
                <c:pt idx="0">
                  <c:v>Mycoplasma pneumoniae</c:v>
                </c:pt>
              </c:strCache>
            </c:strRef>
          </c:tx>
          <c:marker>
            <c:symbol val="none"/>
          </c:marker>
          <c:cat>
            <c:strRef>
              <c:f>'Sesongoversikt 23-24'!$Q$76:$Q$128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23-24'!$R$76:$R$128</c:f>
              <c:numCache>
                <c:formatCode>0.00%</c:formatCode>
                <c:ptCount val="52"/>
                <c:pt idx="0">
                  <c:v>0.00833333333333333</c:v>
                </c:pt>
                <c:pt idx="1">
                  <c:v>0.0178571428571429</c:v>
                </c:pt>
                <c:pt idx="2">
                  <c:v>0.015748031496063</c:v>
                </c:pt>
                <c:pt idx="3">
                  <c:v>0.0307692307692308</c:v>
                </c:pt>
                <c:pt idx="4">
                  <c:v>0.0191082802547771</c:v>
                </c:pt>
                <c:pt idx="5">
                  <c:v>0.0292682926829268</c:v>
                </c:pt>
                <c:pt idx="6">
                  <c:v>0.0102564102564103</c:v>
                </c:pt>
                <c:pt idx="7">
                  <c:v>0.0315789473684211</c:v>
                </c:pt>
                <c:pt idx="8">
                  <c:v>0.0304568527918782</c:v>
                </c:pt>
                <c:pt idx="9">
                  <c:v>0.018957345971564</c:v>
                </c:pt>
                <c:pt idx="10">
                  <c:v>0.0327102803738318</c:v>
                </c:pt>
                <c:pt idx="11">
                  <c:v>0.0173913043478261</c:v>
                </c:pt>
                <c:pt idx="12">
                  <c:v>0.0263157894736842</c:v>
                </c:pt>
                <c:pt idx="13">
                  <c:v>0.027027027027027</c:v>
                </c:pt>
                <c:pt idx="14">
                  <c:v>0.0555555555555556</c:v>
                </c:pt>
                <c:pt idx="15">
                  <c:v>0.0303030303030303</c:v>
                </c:pt>
                <c:pt idx="16">
                  <c:v>0.00784313725490196</c:v>
                </c:pt>
                <c:pt idx="17">
                  <c:v>0.0398406374501992</c:v>
                </c:pt>
                <c:pt idx="18">
                  <c:v>0.0110294117647059</c:v>
                </c:pt>
                <c:pt idx="19">
                  <c:v>0.04149377593361</c:v>
                </c:pt>
                <c:pt idx="20">
                  <c:v>0.0149253731343284</c:v>
                </c:pt>
                <c:pt idx="21">
                  <c:v>0.0315315315315315</c:v>
                </c:pt>
                <c:pt idx="22">
                  <c:v>0.045662100456621</c:v>
                </c:pt>
                <c:pt idx="23">
                  <c:v>0.0280373831775701</c:v>
                </c:pt>
                <c:pt idx="24">
                  <c:v>0.0568720379146919</c:v>
                </c:pt>
                <c:pt idx="25">
                  <c:v>0.0745341614906832</c:v>
                </c:pt>
                <c:pt idx="26">
                  <c:v>0.0825688073394495</c:v>
                </c:pt>
                <c:pt idx="27">
                  <c:v>0.0777777777777778</c:v>
                </c:pt>
                <c:pt idx="28">
                  <c:v>0.0888888888888889</c:v>
                </c:pt>
                <c:pt idx="29">
                  <c:v>0.0872093023255814</c:v>
                </c:pt>
                <c:pt idx="30">
                  <c:v>0.0833333333333333</c:v>
                </c:pt>
                <c:pt idx="31">
                  <c:v>0.0617977528089888</c:v>
                </c:pt>
                <c:pt idx="32">
                  <c:v>0.0898203592814371</c:v>
                </c:pt>
                <c:pt idx="33">
                  <c:v>0.0974025974025974</c:v>
                </c:pt>
                <c:pt idx="34">
                  <c:v>0.0833333333333333</c:v>
                </c:pt>
                <c:pt idx="35">
                  <c:v>0.0751173708920188</c:v>
                </c:pt>
                <c:pt idx="36">
                  <c:v>0.0509259259259259</c:v>
                </c:pt>
                <c:pt idx="37">
                  <c:v>0.0694444444444444</c:v>
                </c:pt>
                <c:pt idx="38">
                  <c:v>0.0841121495327103</c:v>
                </c:pt>
                <c:pt idx="39">
                  <c:v>0.0796019900497512</c:v>
                </c:pt>
                <c:pt idx="40">
                  <c:v>0.104294478527607</c:v>
                </c:pt>
                <c:pt idx="41">
                  <c:v>0.132075471698113</c:v>
                </c:pt>
                <c:pt idx="42">
                  <c:v>0.13953488372093</c:v>
                </c:pt>
                <c:pt idx="43">
                  <c:v>0.179487179487179</c:v>
                </c:pt>
                <c:pt idx="44">
                  <c:v>0.20353982300885</c:v>
                </c:pt>
                <c:pt idx="45">
                  <c:v>0.139931740614334</c:v>
                </c:pt>
                <c:pt idx="46">
                  <c:v>0.197530864197531</c:v>
                </c:pt>
                <c:pt idx="47">
                  <c:v>0.121495327102804</c:v>
                </c:pt>
                <c:pt idx="48">
                  <c:v>0.148459383753501</c:v>
                </c:pt>
                <c:pt idx="49">
                  <c:v>0.145124716553288</c:v>
                </c:pt>
                <c:pt idx="50">
                  <c:v>0.141791044776119</c:v>
                </c:pt>
                <c:pt idx="51">
                  <c:v>0.167844522968198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7FE-47F8-99E8-976CF18B1C67}"/>
            </c:ext>
          </c:extLst>
        </c:ser>
        <c:ser>
          <c:idx val="1"/>
          <c:order val="1"/>
          <c:tx>
            <c:strRef>
              <c:f>'Sesongoversikt 23-24'!$S$75</c:f>
              <c:strCache>
                <c:ptCount val="1"/>
                <c:pt idx="0">
                  <c:v>Chlamydia pneumoniae</c:v>
                </c:pt>
              </c:strCache>
            </c:strRef>
          </c:tx>
          <c:marker>
            <c:symbol val="none"/>
          </c:marker>
          <c:cat>
            <c:strRef>
              <c:f>'Sesongoversikt 23-24'!$Q$76:$Q$128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23-24'!$S$76:$S$128</c:f>
              <c:numCache>
                <c:formatCode>0.00%</c:formatCode>
                <c:ptCount val="52"/>
                <c:pt idx="0">
                  <c:v>0.00833333333333333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0.00512820512820513</c:v>
                </c:pt>
                <c:pt idx="7">
                  <c:v>0.00526315789473684</c:v>
                </c:pt>
                <c:pt idx="8">
                  <c:v>0.0050761421319797</c:v>
                </c:pt>
                <c:pt idx="9">
                  <c:v>0.004739336492891</c:v>
                </c:pt>
                <c:pt idx="10">
                  <c:v>0.014018691588785</c:v>
                </c:pt>
                <c:pt idx="11">
                  <c:v>0.00434782608695652</c:v>
                </c:pt>
                <c:pt idx="12">
                  <c:v>0.0087719298245614</c:v>
                </c:pt>
                <c:pt idx="13">
                  <c:v>0</c:v>
                </c:pt>
                <c:pt idx="14">
                  <c:v>0</c:v>
                </c:pt>
                <c:pt idx="15">
                  <c:v>0.00505050505050505</c:v>
                </c:pt>
                <c:pt idx="16">
                  <c:v>0.00392156862745098</c:v>
                </c:pt>
                <c:pt idx="17">
                  <c:v>0.00398406374501992</c:v>
                </c:pt>
                <c:pt idx="18">
                  <c:v>0.0110294117647059</c:v>
                </c:pt>
                <c:pt idx="19">
                  <c:v>0.004149377593361</c:v>
                </c:pt>
                <c:pt idx="20">
                  <c:v>0.00497512437810945</c:v>
                </c:pt>
                <c:pt idx="21">
                  <c:v>0.027027027027027</c:v>
                </c:pt>
                <c:pt idx="22">
                  <c:v>0.0228310502283105</c:v>
                </c:pt>
                <c:pt idx="23">
                  <c:v>0.0186046511627907</c:v>
                </c:pt>
                <c:pt idx="24">
                  <c:v>0.028436018957346</c:v>
                </c:pt>
                <c:pt idx="25">
                  <c:v>0.0125</c:v>
                </c:pt>
                <c:pt idx="26">
                  <c:v>0</c:v>
                </c:pt>
                <c:pt idx="27">
                  <c:v>0.0276243093922652</c:v>
                </c:pt>
                <c:pt idx="28">
                  <c:v>0.0449438202247191</c:v>
                </c:pt>
                <c:pt idx="29">
                  <c:v>0.0174418604651163</c:v>
                </c:pt>
                <c:pt idx="30">
                  <c:v>0.032051282051282</c:v>
                </c:pt>
                <c:pt idx="31">
                  <c:v>0.0168539325842697</c:v>
                </c:pt>
                <c:pt idx="32">
                  <c:v>0.029940119760479</c:v>
                </c:pt>
                <c:pt idx="33">
                  <c:v>0</c:v>
                </c:pt>
                <c:pt idx="34">
                  <c:v>0.0364583333333333</c:v>
                </c:pt>
                <c:pt idx="35">
                  <c:v>0.0185185185185185</c:v>
                </c:pt>
                <c:pt idx="36">
                  <c:v>0.0187793427230047</c:v>
                </c:pt>
                <c:pt idx="37">
                  <c:v>0.00460829493087558</c:v>
                </c:pt>
                <c:pt idx="38">
                  <c:v>0</c:v>
                </c:pt>
                <c:pt idx="39">
                  <c:v>0.00995024875621891</c:v>
                </c:pt>
                <c:pt idx="40">
                  <c:v>0.0123456790123457</c:v>
                </c:pt>
                <c:pt idx="41">
                  <c:v>0.0188679245283019</c:v>
                </c:pt>
                <c:pt idx="42">
                  <c:v>0.0116279069767442</c:v>
                </c:pt>
                <c:pt idx="43">
                  <c:v>0.0102040816326531</c:v>
                </c:pt>
                <c:pt idx="44">
                  <c:v>0.0133333333333333</c:v>
                </c:pt>
                <c:pt idx="45">
                  <c:v>0.0204081632653061</c:v>
                </c:pt>
                <c:pt idx="46">
                  <c:v>0.0153846153846154</c:v>
                </c:pt>
                <c:pt idx="47">
                  <c:v>0.0210772833723653</c:v>
                </c:pt>
                <c:pt idx="48">
                  <c:v>0.0112044817927171</c:v>
                </c:pt>
                <c:pt idx="49">
                  <c:v>0.0204081632653061</c:v>
                </c:pt>
                <c:pt idx="50">
                  <c:v>0.0248138957816377</c:v>
                </c:pt>
                <c:pt idx="51">
                  <c:v>0.0353356890459364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7FE-47F8-99E8-976CF18B1C67}"/>
            </c:ext>
          </c:extLst>
        </c:ser>
        <c:ser>
          <c:idx val="2"/>
          <c:order val="2"/>
          <c:tx>
            <c:strRef>
              <c:f>'Sesongoversikt 23-24'!$T$75</c:f>
              <c:strCache>
                <c:ptCount val="1"/>
                <c:pt idx="0">
                  <c:v>Bordetella pertussis</c:v>
                </c:pt>
              </c:strCache>
            </c:strRef>
          </c:tx>
          <c:marker>
            <c:symbol val="none"/>
          </c:marker>
          <c:cat>
            <c:strRef>
              <c:f>'Sesongoversikt 23-24'!$Q$76:$Q$128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23-24'!$T$76:$T$128</c:f>
              <c:numCache>
                <c:formatCode>0.00%</c:formatCode>
                <c:ptCount val="52"/>
                <c:pt idx="0">
                  <c:v>0.08</c:v>
                </c:pt>
                <c:pt idx="1">
                  <c:v>0.0416666666666667</c:v>
                </c:pt>
                <c:pt idx="2">
                  <c:v>0</c:v>
                </c:pt>
                <c:pt idx="3">
                  <c:v>0</c:v>
                </c:pt>
                <c:pt idx="4">
                  <c:v>0.0384615384615385</c:v>
                </c:pt>
                <c:pt idx="5">
                  <c:v>0.0731707317073171</c:v>
                </c:pt>
                <c:pt idx="6">
                  <c:v>0.0277777777777778</c:v>
                </c:pt>
                <c:pt idx="7">
                  <c:v>0.0303030303030303</c:v>
                </c:pt>
                <c:pt idx="8">
                  <c:v>0.03125</c:v>
                </c:pt>
                <c:pt idx="9">
                  <c:v>0</c:v>
                </c:pt>
                <c:pt idx="10">
                  <c:v>0</c:v>
                </c:pt>
                <c:pt idx="11">
                  <c:v>0.0344827586206897</c:v>
                </c:pt>
                <c:pt idx="12">
                  <c:v>0.117647058823529</c:v>
                </c:pt>
                <c:pt idx="13">
                  <c:v>0</c:v>
                </c:pt>
                <c:pt idx="14">
                  <c:v>0.0317460317460317</c:v>
                </c:pt>
                <c:pt idx="15">
                  <c:v>0.0461538461538462</c:v>
                </c:pt>
                <c:pt idx="16">
                  <c:v>0.0581395348837209</c:v>
                </c:pt>
                <c:pt idx="17">
                  <c:v>0.0227272727272727</c:v>
                </c:pt>
                <c:pt idx="18">
                  <c:v>0.0224719101123596</c:v>
                </c:pt>
                <c:pt idx="19">
                  <c:v>0.0736842105263158</c:v>
                </c:pt>
                <c:pt idx="20">
                  <c:v>0.015625</c:v>
                </c:pt>
                <c:pt idx="21">
                  <c:v>0.0506329113924051</c:v>
                </c:pt>
                <c:pt idx="22">
                  <c:v>0.0517241379310345</c:v>
                </c:pt>
                <c:pt idx="23">
                  <c:v>0.00925925925925926</c:v>
                </c:pt>
                <c:pt idx="24">
                  <c:v>0.0123456790123457</c:v>
                </c:pt>
                <c:pt idx="25">
                  <c:v>0</c:v>
                </c:pt>
                <c:pt idx="26">
                  <c:v>0</c:v>
                </c:pt>
                <c:pt idx="27">
                  <c:v>0.0172413793103448</c:v>
                </c:pt>
                <c:pt idx="28">
                  <c:v>0.0147058823529412</c:v>
                </c:pt>
                <c:pt idx="29">
                  <c:v>0.0606060606060606</c:v>
                </c:pt>
                <c:pt idx="30">
                  <c:v>0.0192307692307692</c:v>
                </c:pt>
                <c:pt idx="31">
                  <c:v>0.0158730158730159</c:v>
                </c:pt>
                <c:pt idx="32">
                  <c:v>0</c:v>
                </c:pt>
                <c:pt idx="33">
                  <c:v>0</c:v>
                </c:pt>
                <c:pt idx="34">
                  <c:v>0.0365853658536585</c:v>
                </c:pt>
                <c:pt idx="35">
                  <c:v>0.0128205128205128</c:v>
                </c:pt>
                <c:pt idx="36">
                  <c:v>0.0612244897959184</c:v>
                </c:pt>
                <c:pt idx="37">
                  <c:v>0.0708661417322835</c:v>
                </c:pt>
                <c:pt idx="38">
                  <c:v>0.0471698113207547</c:v>
                </c:pt>
                <c:pt idx="39">
                  <c:v>0.0288461538461538</c:v>
                </c:pt>
                <c:pt idx="40">
                  <c:v>0.0714285714285714</c:v>
                </c:pt>
                <c:pt idx="41">
                  <c:v>0.0675675675675676</c:v>
                </c:pt>
                <c:pt idx="42">
                  <c:v>0.0704225352112676</c:v>
                </c:pt>
                <c:pt idx="43">
                  <c:v>0.0246913580246914</c:v>
                </c:pt>
                <c:pt idx="44">
                  <c:v>0.0505050505050505</c:v>
                </c:pt>
                <c:pt idx="45">
                  <c:v>0.0327868852459016</c:v>
                </c:pt>
                <c:pt idx="46">
                  <c:v>0.0431654676258993</c:v>
                </c:pt>
                <c:pt idx="47">
                  <c:v>0.0543478260869565</c:v>
                </c:pt>
                <c:pt idx="48">
                  <c:v>0.0764331210191083</c:v>
                </c:pt>
                <c:pt idx="49">
                  <c:v>0.0268817204301075</c:v>
                </c:pt>
                <c:pt idx="50">
                  <c:v>0.0774193548387097</c:v>
                </c:pt>
                <c:pt idx="51">
                  <c:v>0.03690036900369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FE-47F8-99E8-976CF18B1C67}"/>
            </c:ext>
          </c:extLst>
        </c:ser>
        <c:ser>
          <c:idx val="3"/>
          <c:order val="3"/>
          <c:tx>
            <c:strRef>
              <c:f>'Sesongoversikt 23-24'!$U$75</c:f>
              <c:strCache>
                <c:ptCount val="1"/>
                <c:pt idx="0">
                  <c:v>Legionella pneumophila</c:v>
                </c:pt>
              </c:strCache>
            </c:strRef>
          </c:tx>
          <c:marker>
            <c:symbol val="none"/>
          </c:marker>
          <c:cat>
            <c:strRef>
              <c:f>'Sesongoversikt 23-24'!$Q$76:$Q$128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23-24'!$U$76:$U$128</c:f>
              <c:numCache>
                <c:formatCode>0.00%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0.0045045045045045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0.00469483568075117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0.0116279069767442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7FE-47F8-99E8-976CF18B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56042983"/>
        <c:axId val="37479123"/>
      </c:lineChart>
      <c:catAx>
        <c:axId val="56042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79123"/>
        <c:crosses val="autoZero"/>
        <c:auto val="1"/>
        <c:lblOffset val="100"/>
        <c:noMultiLvlLbl val="0"/>
      </c:catAx>
      <c:valAx>
        <c:axId val="37479123"/>
        <c:scaling>
          <c:orientation val="minMax"/>
          <c:max val="0.3"/>
        </c:scaling>
        <c:delete val="0"/>
        <c:axPos val="l"/>
        <c:title>
          <c:layout/>
          <c:overlay val="0"/>
          <c:spPr>
            <a:noFill/>
            <a:ln w="6350">
              <a:noFill/>
            </a:ln>
            <a:effectLst/>
          </c:spPr>
          <c:txPr>
            <a:bodyPr vert="horz" rot="-5400000" spcFirstLastPara="1" vertOverflow="ellipsis" anchor="ctr" anchorCtr="1" wrap="square"/>
            <a:lstStyle/>
            <a:p>
              <a:pPr>
                <a:defRPr lang="en-US" sz="1000" b="0" i="0" u="none" baseline="0" kern="12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2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[0]Sesongoversikt 23-24!Pivottabell1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nb-NO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Virus sesong 23-24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ln w="28575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ln w="28575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ln w="28575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ln w="28575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ln w="28575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ln w="28575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ln w="28575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ln w="28575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2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3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4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5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0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1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2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3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8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9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0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1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6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7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8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9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4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5"/>
        <c:spPr>
          <a:ln w="19050" cap="rnd" cmpd="sng">
            <a:solidFill>
              <a:schemeClr val="accent6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6"/>
        <c:spPr>
          <a:ln w="19050" cap="rnd" cmpd="sng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7"/>
        <c:spPr>
          <a:ln w="19050" cap="rnd" cmpd="sng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'Sesongoversikt 23-24'!$F$2</c:f>
              <c:strCache>
                <c:ptCount val="1"/>
                <c:pt idx="0">
                  <c:v>Influensa A virus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23-24'!$F$3:$F$55</c:f>
              <c:numCache>
                <c:formatCode>General</c:formatCode>
                <c:ptCount val="52"/>
                <c:pt idx="0">
                  <c:v>0.00518134715025907</c:v>
                </c:pt>
                <c:pt idx="1">
                  <c:v>0.0104712041884817</c:v>
                </c:pt>
                <c:pt idx="2">
                  <c:v>0.00904977375565611</c:v>
                </c:pt>
                <c:pt idx="3">
                  <c:v>0.0126582278481013</c:v>
                </c:pt>
                <c:pt idx="4">
                  <c:v>0.0108695652173913</c:v>
                </c:pt>
                <c:pt idx="5">
                  <c:v>0.0112994350282486</c:v>
                </c:pt>
                <c:pt idx="6">
                  <c:v>0.0139275766016713</c:v>
                </c:pt>
                <c:pt idx="7">
                  <c:v>0.0321637426900585</c:v>
                </c:pt>
                <c:pt idx="8">
                  <c:v>0.0181818181818182</c:v>
                </c:pt>
                <c:pt idx="9">
                  <c:v>0.0403225806451613</c:v>
                </c:pt>
                <c:pt idx="10">
                  <c:v>0.108247422680412</c:v>
                </c:pt>
                <c:pt idx="11">
                  <c:v>0.159036144578313</c:v>
                </c:pt>
                <c:pt idx="12">
                  <c:v>0.123636363636364</c:v>
                </c:pt>
                <c:pt idx="13">
                  <c:v>0.137254901960784</c:v>
                </c:pt>
                <c:pt idx="14">
                  <c:v>0.116336633663366</c:v>
                </c:pt>
                <c:pt idx="15">
                  <c:v>0.15954415954416</c:v>
                </c:pt>
                <c:pt idx="16">
                  <c:v>0.148989898989899</c:v>
                </c:pt>
                <c:pt idx="17">
                  <c:v>0.114213197969543</c:v>
                </c:pt>
                <c:pt idx="18">
                  <c:v>0.144522144522145</c:v>
                </c:pt>
                <c:pt idx="19">
                  <c:v>0.153439153439153</c:v>
                </c:pt>
                <c:pt idx="20">
                  <c:v>0.146131805157593</c:v>
                </c:pt>
                <c:pt idx="21">
                  <c:v>0.163212435233161</c:v>
                </c:pt>
                <c:pt idx="22">
                  <c:v>0.108179419525066</c:v>
                </c:pt>
                <c:pt idx="23">
                  <c:v>0.0888888888888889</c:v>
                </c:pt>
                <c:pt idx="24">
                  <c:v>0.103857566765579</c:v>
                </c:pt>
                <c:pt idx="25">
                  <c:v>0.0823529411764706</c:v>
                </c:pt>
                <c:pt idx="26">
                  <c:v>0.0446927374301676</c:v>
                </c:pt>
                <c:pt idx="27">
                  <c:v>0.0245901639344262</c:v>
                </c:pt>
                <c:pt idx="28">
                  <c:v>0.0334728033472803</c:v>
                </c:pt>
                <c:pt idx="29">
                  <c:v>0.031496062992126</c:v>
                </c:pt>
                <c:pt idx="30">
                  <c:v>0.0151515151515152</c:v>
                </c:pt>
                <c:pt idx="31">
                  <c:v>0.00398406374501992</c:v>
                </c:pt>
                <c:pt idx="32">
                  <c:v>0.00505050505050505</c:v>
                </c:pt>
                <c:pt idx="33">
                  <c:v>0.00531914893617021</c:v>
                </c:pt>
                <c:pt idx="34">
                  <c:v>0</c:v>
                </c:pt>
                <c:pt idx="35">
                  <c:v>0.00819672131147541</c:v>
                </c:pt>
                <c:pt idx="36">
                  <c:v>0.00389105058365759</c:v>
                </c:pt>
                <c:pt idx="37">
                  <c:v>0.004</c:v>
                </c:pt>
                <c:pt idx="38">
                  <c:v>0.0045662100456621</c:v>
                </c:pt>
                <c:pt idx="39">
                  <c:v>0.0078740157480315</c:v>
                </c:pt>
                <c:pt idx="40">
                  <c:v>0.00434782608695652</c:v>
                </c:pt>
                <c:pt idx="41">
                  <c:v>0</c:v>
                </c:pt>
                <c:pt idx="42">
                  <c:v>0.00938967136150235</c:v>
                </c:pt>
                <c:pt idx="43">
                  <c:v>0.00444444444444444</c:v>
                </c:pt>
                <c:pt idx="44">
                  <c:v>0.00790513833992095</c:v>
                </c:pt>
                <c:pt idx="45">
                  <c:v>0.0195439739413681</c:v>
                </c:pt>
                <c:pt idx="46">
                  <c:v>0.00564971751412429</c:v>
                </c:pt>
                <c:pt idx="47">
                  <c:v>0</c:v>
                </c:pt>
                <c:pt idx="48">
                  <c:v>0.00251256281407035</c:v>
                </c:pt>
                <c:pt idx="49">
                  <c:v>0.00222222222222222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D1-481C-855F-96F1DEF42712}"/>
            </c:ext>
          </c:extLst>
        </c:ser>
        <c:ser>
          <c:idx val="1"/>
          <c:order val="1"/>
          <c:tx>
            <c:strRef>
              <c:f>'Sesongoversikt 23-24'!$G$2</c:f>
              <c:strCache>
                <c:ptCount val="1"/>
                <c:pt idx="0">
                  <c:v>Influensa B virus 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23-24'!$G$3:$G$55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0.00421940928270042</c:v>
                </c:pt>
                <c:pt idx="4">
                  <c:v>0.0072463768115942</c:v>
                </c:pt>
                <c:pt idx="5">
                  <c:v>0</c:v>
                </c:pt>
                <c:pt idx="6">
                  <c:v>0.00557103064066852</c:v>
                </c:pt>
                <c:pt idx="7">
                  <c:v>0.0087719298245614</c:v>
                </c:pt>
                <c:pt idx="8">
                  <c:v>0.00909090909090909</c:v>
                </c:pt>
                <c:pt idx="9">
                  <c:v>0</c:v>
                </c:pt>
                <c:pt idx="10">
                  <c:v>0.00257731958762887</c:v>
                </c:pt>
                <c:pt idx="11">
                  <c:v>0.0072289156626506</c:v>
                </c:pt>
                <c:pt idx="12">
                  <c:v>0.00363636363636364</c:v>
                </c:pt>
                <c:pt idx="13">
                  <c:v>0.00560224089635854</c:v>
                </c:pt>
                <c:pt idx="14">
                  <c:v>0.0123762376237624</c:v>
                </c:pt>
                <c:pt idx="15">
                  <c:v>0.0142450142450142</c:v>
                </c:pt>
                <c:pt idx="16">
                  <c:v>0.0151515151515152</c:v>
                </c:pt>
                <c:pt idx="17">
                  <c:v>0.00761421319796954</c:v>
                </c:pt>
                <c:pt idx="18">
                  <c:v>0.020979020979021</c:v>
                </c:pt>
                <c:pt idx="19">
                  <c:v>0.0238095238095238</c:v>
                </c:pt>
                <c:pt idx="20">
                  <c:v>0.0286532951289398</c:v>
                </c:pt>
                <c:pt idx="21">
                  <c:v>0.0155440414507772</c:v>
                </c:pt>
                <c:pt idx="22">
                  <c:v>0.0211081794195251</c:v>
                </c:pt>
                <c:pt idx="23">
                  <c:v>0.0222222222222222</c:v>
                </c:pt>
                <c:pt idx="24">
                  <c:v>0.0237388724035608</c:v>
                </c:pt>
                <c:pt idx="25">
                  <c:v>0.0196078431372549</c:v>
                </c:pt>
                <c:pt idx="26">
                  <c:v>0.0111731843575419</c:v>
                </c:pt>
                <c:pt idx="27">
                  <c:v>0.00409836065573771</c:v>
                </c:pt>
                <c:pt idx="28">
                  <c:v>0.0167364016736402</c:v>
                </c:pt>
                <c:pt idx="29">
                  <c:v>0.00393700787401575</c:v>
                </c:pt>
                <c:pt idx="30">
                  <c:v>0.0101010101010101</c:v>
                </c:pt>
                <c:pt idx="31">
                  <c:v>0.0199203187250996</c:v>
                </c:pt>
                <c:pt idx="32">
                  <c:v>0.0101010101010101</c:v>
                </c:pt>
                <c:pt idx="33">
                  <c:v>0.00531914893617021</c:v>
                </c:pt>
                <c:pt idx="34">
                  <c:v>0.0087719298245614</c:v>
                </c:pt>
                <c:pt idx="35">
                  <c:v>0</c:v>
                </c:pt>
                <c:pt idx="36">
                  <c:v>0.00389105058365759</c:v>
                </c:pt>
                <c:pt idx="37">
                  <c:v>0</c:v>
                </c:pt>
                <c:pt idx="38">
                  <c:v>0</c:v>
                </c:pt>
                <c:pt idx="39">
                  <c:v>0.00393700787401575</c:v>
                </c:pt>
                <c:pt idx="40">
                  <c:v>0</c:v>
                </c:pt>
                <c:pt idx="41">
                  <c:v>0.00518134715025907</c:v>
                </c:pt>
                <c:pt idx="42">
                  <c:v>0</c:v>
                </c:pt>
                <c:pt idx="43">
                  <c:v>0</c:v>
                </c:pt>
                <c:pt idx="44">
                  <c:v>0.00395256916996047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FD1-481C-855F-96F1DEF42712}"/>
            </c:ext>
          </c:extLst>
        </c:ser>
        <c:ser>
          <c:idx val="2"/>
          <c:order val="2"/>
          <c:tx>
            <c:strRef>
              <c:f>'Sesongoversikt 23-24'!$H$2</c:f>
              <c:strCache>
                <c:ptCount val="1"/>
                <c:pt idx="0">
                  <c:v>Covid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23-24'!$H$3:$H$55</c:f>
              <c:numCache>
                <c:formatCode>General</c:formatCode>
                <c:ptCount val="52"/>
                <c:pt idx="0">
                  <c:v>0.0932642487046632</c:v>
                </c:pt>
                <c:pt idx="1">
                  <c:v>0.101604278074866</c:v>
                </c:pt>
                <c:pt idx="2">
                  <c:v>0.110132158590308</c:v>
                </c:pt>
                <c:pt idx="3">
                  <c:v>0.151111111111111</c:v>
                </c:pt>
                <c:pt idx="4">
                  <c:v>0.248031496062992</c:v>
                </c:pt>
                <c:pt idx="5">
                  <c:v>0.224550898203593</c:v>
                </c:pt>
                <c:pt idx="6">
                  <c:v>0.271929824561404</c:v>
                </c:pt>
                <c:pt idx="7">
                  <c:v>0.235109717868339</c:v>
                </c:pt>
                <c:pt idx="8">
                  <c:v>0.262820512820513</c:v>
                </c:pt>
                <c:pt idx="9">
                  <c:v>0.265486725663717</c:v>
                </c:pt>
                <c:pt idx="10">
                  <c:v>0.243697478991597</c:v>
                </c:pt>
                <c:pt idx="11">
                  <c:v>0.185089974293059</c:v>
                </c:pt>
                <c:pt idx="12">
                  <c:v>0.118852459016393</c:v>
                </c:pt>
                <c:pt idx="13">
                  <c:v>0.11890243902439</c:v>
                </c:pt>
                <c:pt idx="14">
                  <c:v>0.0648648648648649</c:v>
                </c:pt>
                <c:pt idx="15">
                  <c:v>0.0529595015576324</c:v>
                </c:pt>
                <c:pt idx="16">
                  <c:v>0.0320855614973262</c:v>
                </c:pt>
                <c:pt idx="17">
                  <c:v>0.0217983651226158</c:v>
                </c:pt>
                <c:pt idx="18">
                  <c:v>0.0173697270471464</c:v>
                </c:pt>
                <c:pt idx="19">
                  <c:v>0.0196078431372549</c:v>
                </c:pt>
                <c:pt idx="20">
                  <c:v>0.015527950310559</c:v>
                </c:pt>
                <c:pt idx="21">
                  <c:v>0.00586510263929619</c:v>
                </c:pt>
                <c:pt idx="22">
                  <c:v>0.0140845070422535</c:v>
                </c:pt>
                <c:pt idx="23">
                  <c:v>0.00882352941176471</c:v>
                </c:pt>
                <c:pt idx="24">
                  <c:v>0.00593471810089021</c:v>
                </c:pt>
                <c:pt idx="25">
                  <c:v>0.0155642023346304</c:v>
                </c:pt>
                <c:pt idx="26">
                  <c:v>0.00555555555555556</c:v>
                </c:pt>
                <c:pt idx="27">
                  <c:v>0.0204918032786885</c:v>
                </c:pt>
                <c:pt idx="28">
                  <c:v>0.0167364016736402</c:v>
                </c:pt>
                <c:pt idx="29">
                  <c:v>0.0118110236220472</c:v>
                </c:pt>
                <c:pt idx="30">
                  <c:v>0.0456852791878173</c:v>
                </c:pt>
                <c:pt idx="31">
                  <c:v>0.0198412698412698</c:v>
                </c:pt>
                <c:pt idx="32">
                  <c:v>0.0101010101010101</c:v>
                </c:pt>
                <c:pt idx="33">
                  <c:v>0.0159574468085106</c:v>
                </c:pt>
                <c:pt idx="34">
                  <c:v>0.0263157894736842</c:v>
                </c:pt>
                <c:pt idx="35">
                  <c:v>0.040983606557377</c:v>
                </c:pt>
                <c:pt idx="36">
                  <c:v>0.0311284046692607</c:v>
                </c:pt>
                <c:pt idx="37">
                  <c:v>0.032</c:v>
                </c:pt>
                <c:pt idx="38">
                  <c:v>0.100456621004566</c:v>
                </c:pt>
                <c:pt idx="39">
                  <c:v>0.0866141732283465</c:v>
                </c:pt>
                <c:pt idx="40">
                  <c:v>0.126086956521739</c:v>
                </c:pt>
                <c:pt idx="41">
                  <c:v>0.129533678756477</c:v>
                </c:pt>
                <c:pt idx="42">
                  <c:v>0.112676056338028</c:v>
                </c:pt>
                <c:pt idx="43">
                  <c:v>0.177777777777778</c:v>
                </c:pt>
                <c:pt idx="44">
                  <c:v>0.114624505928854</c:v>
                </c:pt>
                <c:pt idx="45">
                  <c:v>0.120521172638436</c:v>
                </c:pt>
                <c:pt idx="46">
                  <c:v>0.124645892351275</c:v>
                </c:pt>
                <c:pt idx="47">
                  <c:v>0.138095238095238</c:v>
                </c:pt>
                <c:pt idx="48">
                  <c:v>0.128140703517588</c:v>
                </c:pt>
                <c:pt idx="49">
                  <c:v>0.108647450110865</c:v>
                </c:pt>
                <c:pt idx="50">
                  <c:v>0.0831353919239905</c:v>
                </c:pt>
                <c:pt idx="51">
                  <c:v>0.0778761061946903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FD1-481C-855F-96F1DEF42712}"/>
            </c:ext>
          </c:extLst>
        </c:ser>
        <c:ser>
          <c:idx val="3"/>
          <c:order val="3"/>
          <c:tx>
            <c:strRef>
              <c:f>'Sesongoversikt 23-24'!$I$2</c:f>
              <c:strCache>
                <c:ptCount val="1"/>
                <c:pt idx="0">
                  <c:v>Adenovirus 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23-24'!$I$3:$I$55</c:f>
              <c:numCache>
                <c:formatCode>General</c:formatCode>
                <c:ptCount val="52"/>
                <c:pt idx="0">
                  <c:v>0.0113636363636364</c:v>
                </c:pt>
                <c:pt idx="1">
                  <c:v>0.0240963855421687</c:v>
                </c:pt>
                <c:pt idx="2">
                  <c:v>0.0241545893719807</c:v>
                </c:pt>
                <c:pt idx="3">
                  <c:v>0.0188679245283019</c:v>
                </c:pt>
                <c:pt idx="4">
                  <c:v>0.0122448979591837</c:v>
                </c:pt>
                <c:pt idx="5">
                  <c:v>0.0316455696202532</c:v>
                </c:pt>
                <c:pt idx="6">
                  <c:v>0.0132450331125828</c:v>
                </c:pt>
                <c:pt idx="7">
                  <c:v>0.0355871886120996</c:v>
                </c:pt>
                <c:pt idx="8">
                  <c:v>0.0277777777777778</c:v>
                </c:pt>
                <c:pt idx="9">
                  <c:v>0.0231788079470199</c:v>
                </c:pt>
                <c:pt idx="10">
                  <c:v>0.0198019801980198</c:v>
                </c:pt>
                <c:pt idx="11">
                  <c:v>0.0170454545454545</c:v>
                </c:pt>
                <c:pt idx="12">
                  <c:v>0.0267857142857143</c:v>
                </c:pt>
                <c:pt idx="13">
                  <c:v>0.00338983050847458</c:v>
                </c:pt>
                <c:pt idx="14">
                  <c:v>0.0212121212121212</c:v>
                </c:pt>
                <c:pt idx="15">
                  <c:v>0.0212014134275618</c:v>
                </c:pt>
                <c:pt idx="16">
                  <c:v>0.0199430199430199</c:v>
                </c:pt>
                <c:pt idx="17">
                  <c:v>0.021021021021021</c:v>
                </c:pt>
                <c:pt idx="18">
                  <c:v>0.0193905817174515</c:v>
                </c:pt>
                <c:pt idx="19">
                  <c:v>0.00909090909090909</c:v>
                </c:pt>
                <c:pt idx="20">
                  <c:v>0.0202020202020202</c:v>
                </c:pt>
                <c:pt idx="21">
                  <c:v>0.0359477124183007</c:v>
                </c:pt>
                <c:pt idx="22">
                  <c:v>0.00619195046439629</c:v>
                </c:pt>
                <c:pt idx="23">
                  <c:v>0.0214285714285714</c:v>
                </c:pt>
                <c:pt idx="24">
                  <c:v>0.022508038585209</c:v>
                </c:pt>
                <c:pt idx="25">
                  <c:v>0.0078125</c:v>
                </c:pt>
                <c:pt idx="26">
                  <c:v>0.0256410256410256</c:v>
                </c:pt>
                <c:pt idx="27">
                  <c:v>0.0353982300884956</c:v>
                </c:pt>
                <c:pt idx="28">
                  <c:v>0.0363636363636364</c:v>
                </c:pt>
                <c:pt idx="29">
                  <c:v>0.0175438596491228</c:v>
                </c:pt>
                <c:pt idx="30">
                  <c:v>0.0263157894736842</c:v>
                </c:pt>
                <c:pt idx="31">
                  <c:v>0.0168776371308017</c:v>
                </c:pt>
                <c:pt idx="32">
                  <c:v>0.0267379679144385</c:v>
                </c:pt>
                <c:pt idx="33">
                  <c:v>0.0274725274725275</c:v>
                </c:pt>
                <c:pt idx="34">
                  <c:v>0.00930232558139535</c:v>
                </c:pt>
                <c:pt idx="35">
                  <c:v>0.0206611570247934</c:v>
                </c:pt>
                <c:pt idx="36">
                  <c:v>0.00819672131147541</c:v>
                </c:pt>
                <c:pt idx="37">
                  <c:v>0.00809716599190283</c:v>
                </c:pt>
                <c:pt idx="38">
                  <c:v>0.0235849056603774</c:v>
                </c:pt>
                <c:pt idx="39">
                  <c:v>0.0164609053497942</c:v>
                </c:pt>
                <c:pt idx="40">
                  <c:v>0.0179372197309417</c:v>
                </c:pt>
                <c:pt idx="41">
                  <c:v>0.0160427807486631</c:v>
                </c:pt>
                <c:pt idx="42">
                  <c:v>0.0195121951219512</c:v>
                </c:pt>
                <c:pt idx="43">
                  <c:v>0.0138248847926267</c:v>
                </c:pt>
                <c:pt idx="44">
                  <c:v>0.015748031496063</c:v>
                </c:pt>
                <c:pt idx="45">
                  <c:v>0.0068259385665529</c:v>
                </c:pt>
                <c:pt idx="46">
                  <c:v>0.0115942028985507</c:v>
                </c:pt>
                <c:pt idx="47">
                  <c:v>0.0145278450363196</c:v>
                </c:pt>
                <c:pt idx="48">
                  <c:v>0.00520833333333333</c:v>
                </c:pt>
                <c:pt idx="49">
                  <c:v>0.0155210643015521</c:v>
                </c:pt>
                <c:pt idx="50">
                  <c:v>0.00980392156862745</c:v>
                </c:pt>
                <c:pt idx="51">
                  <c:v>0.0216216216216216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FD1-481C-855F-96F1DEF42712}"/>
            </c:ext>
          </c:extLst>
        </c:ser>
        <c:ser>
          <c:idx val="4"/>
          <c:order val="4"/>
          <c:tx>
            <c:strRef>
              <c:f>'Sesongoversikt 23-24'!$J$2</c:f>
              <c:strCache>
                <c:ptCount val="1"/>
                <c:pt idx="0">
                  <c:v>Parainfluensavirus </c:v>
                </c:pt>
              </c:strCache>
            </c:strRef>
          </c:tx>
          <c:spPr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23-24'!$J$3:$J$55</c:f>
              <c:numCache>
                <c:formatCode>General</c:formatCode>
                <c:ptCount val="52"/>
                <c:pt idx="0">
                  <c:v>0.0170454545454545</c:v>
                </c:pt>
                <c:pt idx="1">
                  <c:v>0.0301204819277108</c:v>
                </c:pt>
                <c:pt idx="2">
                  <c:v>0.0386473429951691</c:v>
                </c:pt>
                <c:pt idx="3">
                  <c:v>0.023696682464455</c:v>
                </c:pt>
                <c:pt idx="4">
                  <c:v>0.0204918032786885</c:v>
                </c:pt>
                <c:pt idx="5">
                  <c:v>0.019047619047619</c:v>
                </c:pt>
                <c:pt idx="6">
                  <c:v>0.0397350993377483</c:v>
                </c:pt>
                <c:pt idx="7">
                  <c:v>0.0284697508896797</c:v>
                </c:pt>
                <c:pt idx="8">
                  <c:v>0.0381944444444444</c:v>
                </c:pt>
                <c:pt idx="9">
                  <c:v>0.0264900662251656</c:v>
                </c:pt>
                <c:pt idx="10">
                  <c:v>0.0165016501650165</c:v>
                </c:pt>
                <c:pt idx="11">
                  <c:v>0.0426136363636364</c:v>
                </c:pt>
                <c:pt idx="12">
                  <c:v>0.00892857142857143</c:v>
                </c:pt>
                <c:pt idx="13">
                  <c:v>0.0135593220338983</c:v>
                </c:pt>
                <c:pt idx="14">
                  <c:v>0.00909090909090909</c:v>
                </c:pt>
                <c:pt idx="15">
                  <c:v>0.0247349823321555</c:v>
                </c:pt>
                <c:pt idx="16">
                  <c:v>0.00857142857142857</c:v>
                </c:pt>
                <c:pt idx="17">
                  <c:v>0.0150602409638554</c:v>
                </c:pt>
                <c:pt idx="18">
                  <c:v>0.0332409972299169</c:v>
                </c:pt>
                <c:pt idx="19">
                  <c:v>0.0182370820668693</c:v>
                </c:pt>
                <c:pt idx="20">
                  <c:v>0.0202020202020202</c:v>
                </c:pt>
                <c:pt idx="21">
                  <c:v>0.0457516339869281</c:v>
                </c:pt>
                <c:pt idx="22">
                  <c:v>0.0588235294117647</c:v>
                </c:pt>
                <c:pt idx="23">
                  <c:v>0.05</c:v>
                </c:pt>
                <c:pt idx="24">
                  <c:v>0.0418006430868167</c:v>
                </c:pt>
                <c:pt idx="25">
                  <c:v>0.05078125</c:v>
                </c:pt>
                <c:pt idx="26">
                  <c:v>0.0705128205128205</c:v>
                </c:pt>
                <c:pt idx="27">
                  <c:v>0.0533333333333333</c:v>
                </c:pt>
                <c:pt idx="28">
                  <c:v>0.0772727272727273</c:v>
                </c:pt>
                <c:pt idx="29">
                  <c:v>0.0570175438596491</c:v>
                </c:pt>
                <c:pt idx="30">
                  <c:v>0.110526315789474</c:v>
                </c:pt>
                <c:pt idx="31">
                  <c:v>0.0379746835443038</c:v>
                </c:pt>
                <c:pt idx="32">
                  <c:v>0.0588235294117647</c:v>
                </c:pt>
                <c:pt idx="33">
                  <c:v>0.0494505494505494</c:v>
                </c:pt>
                <c:pt idx="34">
                  <c:v>0.0324074074074074</c:v>
                </c:pt>
                <c:pt idx="35">
                  <c:v>0.037037037037037</c:v>
                </c:pt>
                <c:pt idx="36">
                  <c:v>0.0491803278688525</c:v>
                </c:pt>
                <c:pt idx="37">
                  <c:v>0.0607287449392713</c:v>
                </c:pt>
                <c:pt idx="38">
                  <c:v>0.0283018867924528</c:v>
                </c:pt>
                <c:pt idx="39">
                  <c:v>0.0288065843621399</c:v>
                </c:pt>
                <c:pt idx="40">
                  <c:v>0.0225225225225225</c:v>
                </c:pt>
                <c:pt idx="41">
                  <c:v>0.0427807486631016</c:v>
                </c:pt>
                <c:pt idx="42">
                  <c:v>0.00980392156862745</c:v>
                </c:pt>
                <c:pt idx="43">
                  <c:v>0.0138248847926267</c:v>
                </c:pt>
                <c:pt idx="44">
                  <c:v>0.00393700787401575</c:v>
                </c:pt>
                <c:pt idx="45">
                  <c:v>0</c:v>
                </c:pt>
                <c:pt idx="46">
                  <c:v>0.0115942028985507</c:v>
                </c:pt>
                <c:pt idx="47">
                  <c:v>0.00726392251815981</c:v>
                </c:pt>
                <c:pt idx="48">
                  <c:v>0.0104166666666667</c:v>
                </c:pt>
                <c:pt idx="49">
                  <c:v>0.024390243902439</c:v>
                </c:pt>
                <c:pt idx="50">
                  <c:v>0.00735294117647059</c:v>
                </c:pt>
                <c:pt idx="51">
                  <c:v>0.027027027027027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FD1-481C-855F-96F1DEF42712}"/>
            </c:ext>
          </c:extLst>
        </c:ser>
        <c:ser>
          <c:idx val="5"/>
          <c:order val="5"/>
          <c:tx>
            <c:strRef>
              <c:f>'Sesongoversikt 23-24'!$K$2</c:f>
              <c:strCache>
                <c:ptCount val="1"/>
                <c:pt idx="0">
                  <c:v>Metapneumovirus </c:v>
                </c:pt>
              </c:strCache>
            </c:strRef>
          </c:tx>
          <c:spPr>
            <a:ln w="19050" cap="rnd" cmpd="sng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23-24'!$K$3:$K$55</c:f>
              <c:numCache>
                <c:formatCode>General</c:formatCode>
                <c:ptCount val="52"/>
                <c:pt idx="0">
                  <c:v>0</c:v>
                </c:pt>
                <c:pt idx="1">
                  <c:v>0.00602409638554217</c:v>
                </c:pt>
                <c:pt idx="2">
                  <c:v>0</c:v>
                </c:pt>
                <c:pt idx="3">
                  <c:v>0</c:v>
                </c:pt>
                <c:pt idx="4">
                  <c:v>0.00409836065573771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0.00694444444444444</c:v>
                </c:pt>
                <c:pt idx="9">
                  <c:v>0.00662251655629139</c:v>
                </c:pt>
                <c:pt idx="10">
                  <c:v>0.0099009900990099</c:v>
                </c:pt>
                <c:pt idx="11">
                  <c:v>0.0113636363636364</c:v>
                </c:pt>
                <c:pt idx="12">
                  <c:v>0.03125</c:v>
                </c:pt>
                <c:pt idx="13">
                  <c:v>0.0338983050847458</c:v>
                </c:pt>
                <c:pt idx="14">
                  <c:v>0.00606060606060606</c:v>
                </c:pt>
                <c:pt idx="15">
                  <c:v>0.0318021201413428</c:v>
                </c:pt>
                <c:pt idx="16">
                  <c:v>0.0257142857142857</c:v>
                </c:pt>
                <c:pt idx="17">
                  <c:v>0.036144578313253</c:v>
                </c:pt>
                <c:pt idx="18">
                  <c:v>0.0470914127423823</c:v>
                </c:pt>
                <c:pt idx="19">
                  <c:v>0.0303951367781155</c:v>
                </c:pt>
                <c:pt idx="20">
                  <c:v>0.037037037037037</c:v>
                </c:pt>
                <c:pt idx="21">
                  <c:v>0.0392156862745098</c:v>
                </c:pt>
                <c:pt idx="22">
                  <c:v>0.0557275541795666</c:v>
                </c:pt>
                <c:pt idx="23">
                  <c:v>0.0464285714285714</c:v>
                </c:pt>
                <c:pt idx="24">
                  <c:v>0.0610932475884244</c:v>
                </c:pt>
                <c:pt idx="25">
                  <c:v>0.0625</c:v>
                </c:pt>
                <c:pt idx="26">
                  <c:v>0.0512820512820513</c:v>
                </c:pt>
                <c:pt idx="27">
                  <c:v>0.0177777777777778</c:v>
                </c:pt>
                <c:pt idx="28">
                  <c:v>0.0363636363636364</c:v>
                </c:pt>
                <c:pt idx="29">
                  <c:v>0.0263157894736842</c:v>
                </c:pt>
                <c:pt idx="30">
                  <c:v>0.0105263157894737</c:v>
                </c:pt>
                <c:pt idx="31">
                  <c:v>0.0126582278481013</c:v>
                </c:pt>
                <c:pt idx="32">
                  <c:v>0.0320855614973262</c:v>
                </c:pt>
                <c:pt idx="33">
                  <c:v>0.010989010989011</c:v>
                </c:pt>
                <c:pt idx="34">
                  <c:v>0.00462962962962963</c:v>
                </c:pt>
                <c:pt idx="35">
                  <c:v>0.00411522633744856</c:v>
                </c:pt>
                <c:pt idx="36">
                  <c:v>0.0122950819672131</c:v>
                </c:pt>
                <c:pt idx="37">
                  <c:v>0.0121457489878543</c:v>
                </c:pt>
                <c:pt idx="38">
                  <c:v>0.00471698113207547</c:v>
                </c:pt>
                <c:pt idx="39">
                  <c:v>0.00411522633744856</c:v>
                </c:pt>
                <c:pt idx="40">
                  <c:v>0.0045045045045045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0.00393700787401575</c:v>
                </c:pt>
                <c:pt idx="45">
                  <c:v>0.0068259385665529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FD1-481C-855F-96F1DEF42712}"/>
            </c:ext>
          </c:extLst>
        </c:ser>
        <c:ser>
          <c:idx val="6"/>
          <c:order val="6"/>
          <c:tx>
            <c:strRef>
              <c:f>'Sesongoversikt 23-24'!$L$2</c:f>
              <c:strCache>
                <c:ptCount val="1"/>
                <c:pt idx="0">
                  <c:v>RS Virus </c:v>
                </c:pt>
              </c:strCache>
            </c:strRef>
          </c:tx>
          <c:spPr>
            <a:ln w="19050" cap="rnd" cmpd="sng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23-24'!$L$3:$L$55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0.0136363636363636</c:v>
                </c:pt>
                <c:pt idx="3">
                  <c:v>0.00840336134453781</c:v>
                </c:pt>
                <c:pt idx="4">
                  <c:v>0</c:v>
                </c:pt>
                <c:pt idx="5">
                  <c:v>0.00564971751412429</c:v>
                </c:pt>
                <c:pt idx="6">
                  <c:v>0.00557103064066852</c:v>
                </c:pt>
                <c:pt idx="7">
                  <c:v>0</c:v>
                </c:pt>
                <c:pt idx="8">
                  <c:v>0.0121212121212121</c:v>
                </c:pt>
                <c:pt idx="9">
                  <c:v>0.032171581769437</c:v>
                </c:pt>
                <c:pt idx="10">
                  <c:v>0.0336787564766839</c:v>
                </c:pt>
                <c:pt idx="11">
                  <c:v>0.0536585365853659</c:v>
                </c:pt>
                <c:pt idx="12">
                  <c:v>0.0727272727272727</c:v>
                </c:pt>
                <c:pt idx="13">
                  <c:v>0.0674157303370787</c:v>
                </c:pt>
                <c:pt idx="14">
                  <c:v>0.0891089108910891</c:v>
                </c:pt>
                <c:pt idx="15">
                  <c:v>0.174785100286533</c:v>
                </c:pt>
                <c:pt idx="16">
                  <c:v>0.179746835443038</c:v>
                </c:pt>
                <c:pt idx="17">
                  <c:v>0.16751269035533</c:v>
                </c:pt>
                <c:pt idx="18">
                  <c:v>0.151869158878505</c:v>
                </c:pt>
                <c:pt idx="19">
                  <c:v>0.158730158730159</c:v>
                </c:pt>
                <c:pt idx="20">
                  <c:v>0.126074498567335</c:v>
                </c:pt>
                <c:pt idx="21">
                  <c:v>0.0803108808290155</c:v>
                </c:pt>
                <c:pt idx="22">
                  <c:v>0.0793650793650794</c:v>
                </c:pt>
                <c:pt idx="23">
                  <c:v>0.0507936507936508</c:v>
                </c:pt>
                <c:pt idx="24">
                  <c:v>0.0415430267062315</c:v>
                </c:pt>
                <c:pt idx="25">
                  <c:v>0.0329218106995885</c:v>
                </c:pt>
                <c:pt idx="26">
                  <c:v>0.0167597765363128</c:v>
                </c:pt>
                <c:pt idx="27">
                  <c:v>0.00819672131147541</c:v>
                </c:pt>
                <c:pt idx="28">
                  <c:v>0.00418410041841004</c:v>
                </c:pt>
                <c:pt idx="29">
                  <c:v>0</c:v>
                </c:pt>
                <c:pt idx="30">
                  <c:v>0.00505050505050505</c:v>
                </c:pt>
                <c:pt idx="31">
                  <c:v>0.00398406374501992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0.00177304964539007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FD1-481C-855F-96F1DEF42712}"/>
            </c:ext>
          </c:extLst>
        </c:ser>
        <c:ser>
          <c:idx val="7"/>
          <c:order val="7"/>
          <c:tx>
            <c:strRef>
              <c:f>'Sesongoversikt 23-24'!$M$2</c:f>
              <c:strCache>
                <c:ptCount val="1"/>
                <c:pt idx="0">
                  <c:v>Rhinovirus</c:v>
                </c:pt>
              </c:strCache>
            </c:strRef>
          </c:tx>
          <c:spPr>
            <a:ln w="19050" cap="rnd" cmpd="sng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'Sesongoversikt 23-24'!$E$3:$E$55</c:f>
              <c:strCach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strCache>
            </c:strRef>
          </c:cat>
          <c:val>
            <c:numRef>
              <c:f>'Sesongoversikt 23-24'!$M$3:$M$55</c:f>
              <c:numCache>
                <c:formatCode>General</c:formatCode>
                <c:ptCount val="52"/>
                <c:pt idx="0">
                  <c:v>0.267045454545455</c:v>
                </c:pt>
                <c:pt idx="1">
                  <c:v>0.228915662650602</c:v>
                </c:pt>
                <c:pt idx="2">
                  <c:v>0.21256038647343</c:v>
                </c:pt>
                <c:pt idx="3">
                  <c:v>0.202830188679245</c:v>
                </c:pt>
                <c:pt idx="4">
                  <c:v>0.176229508196721</c:v>
                </c:pt>
                <c:pt idx="5">
                  <c:v>0.136507936507936</c:v>
                </c:pt>
                <c:pt idx="6">
                  <c:v>0.076158940397351</c:v>
                </c:pt>
                <c:pt idx="7">
                  <c:v>0.0854092526690391</c:v>
                </c:pt>
                <c:pt idx="8">
                  <c:v>0.0798611111111111</c:v>
                </c:pt>
                <c:pt idx="9">
                  <c:v>0.076158940397351</c:v>
                </c:pt>
                <c:pt idx="10">
                  <c:v>0.0496688741721854</c:v>
                </c:pt>
                <c:pt idx="11">
                  <c:v>0.0539772727272727</c:v>
                </c:pt>
                <c:pt idx="12">
                  <c:v>0.0714285714285714</c:v>
                </c:pt>
                <c:pt idx="13">
                  <c:v>0.0372881355932203</c:v>
                </c:pt>
                <c:pt idx="14">
                  <c:v>0.0363636363636364</c:v>
                </c:pt>
                <c:pt idx="15">
                  <c:v>0.0424028268551237</c:v>
                </c:pt>
                <c:pt idx="16">
                  <c:v>0.0342857142857143</c:v>
                </c:pt>
                <c:pt idx="17">
                  <c:v>0.0180722891566265</c:v>
                </c:pt>
                <c:pt idx="18">
                  <c:v>0.038781163434903</c:v>
                </c:pt>
                <c:pt idx="19">
                  <c:v>0.0547112462006079</c:v>
                </c:pt>
                <c:pt idx="20">
                  <c:v>0.0707070707070707</c:v>
                </c:pt>
                <c:pt idx="21">
                  <c:v>0.042483660130719</c:v>
                </c:pt>
                <c:pt idx="22">
                  <c:v>0.0804953560371517</c:v>
                </c:pt>
                <c:pt idx="23">
                  <c:v>0.0821428571428571</c:v>
                </c:pt>
                <c:pt idx="24">
                  <c:v>0.106109324758842</c:v>
                </c:pt>
                <c:pt idx="25">
                  <c:v>0.0778210116731518</c:v>
                </c:pt>
                <c:pt idx="26">
                  <c:v>0.115384615384615</c:v>
                </c:pt>
                <c:pt idx="27">
                  <c:v>0.182222222222222</c:v>
                </c:pt>
                <c:pt idx="28">
                  <c:v>0.146118721461187</c:v>
                </c:pt>
                <c:pt idx="29">
                  <c:v>0.166666666666667</c:v>
                </c:pt>
                <c:pt idx="30">
                  <c:v>0.157894736842105</c:v>
                </c:pt>
                <c:pt idx="31">
                  <c:v>0.156118143459916</c:v>
                </c:pt>
                <c:pt idx="32">
                  <c:v>0.155080213903743</c:v>
                </c:pt>
                <c:pt idx="33">
                  <c:v>0.181318681318681</c:v>
                </c:pt>
                <c:pt idx="34">
                  <c:v>0.12962962962963</c:v>
                </c:pt>
                <c:pt idx="35">
                  <c:v>0.164609053497942</c:v>
                </c:pt>
                <c:pt idx="36">
                  <c:v>0.131147540983607</c:v>
                </c:pt>
                <c:pt idx="37">
                  <c:v>0.186234817813765</c:v>
                </c:pt>
                <c:pt idx="38">
                  <c:v>0.193396226415094</c:v>
                </c:pt>
                <c:pt idx="39">
                  <c:v>0.160493827160494</c:v>
                </c:pt>
                <c:pt idx="40">
                  <c:v>0.18018018018018</c:v>
                </c:pt>
                <c:pt idx="41">
                  <c:v>0.0962566844919786</c:v>
                </c:pt>
                <c:pt idx="42">
                  <c:v>0.127450980392157</c:v>
                </c:pt>
                <c:pt idx="43">
                  <c:v>0.0783410138248848</c:v>
                </c:pt>
                <c:pt idx="44">
                  <c:v>0.062992125984252</c:v>
                </c:pt>
                <c:pt idx="45">
                  <c:v>0.0989761092150171</c:v>
                </c:pt>
                <c:pt idx="46">
                  <c:v>0.0898550724637681</c:v>
                </c:pt>
                <c:pt idx="47">
                  <c:v>0.186440677966102</c:v>
                </c:pt>
                <c:pt idx="48">
                  <c:v>0.203125</c:v>
                </c:pt>
                <c:pt idx="49">
                  <c:v>0.203991130820399</c:v>
                </c:pt>
                <c:pt idx="50">
                  <c:v>0.215686274509804</c:v>
                </c:pt>
                <c:pt idx="51">
                  <c:v>0.194594594594595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FD1-481C-855F-96F1DEF42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39552639"/>
        <c:axId val="30168699"/>
      </c:lineChart>
      <c:catAx>
        <c:axId val="3955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68699"/>
        <c:crosses val="autoZero"/>
        <c:auto val="1"/>
        <c:lblOffset val="100"/>
        <c:noMultiLvlLbl val="0"/>
      </c:catAx>
      <c:valAx>
        <c:axId val="3016869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263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[0]Sesongsammenlikning!Pivottabell2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Prosentandel positive prøver Mykoplasma pneumoniae pr. uke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Sesongsammenlikning!$U$6</c:f>
              <c:strCache>
                <c:ptCount val="1"/>
                <c:pt idx="0">
                  <c:v>Mycoplasma pneumoniae 22-23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Sesongsammenlikning!$T$7:$T$40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Sesongsammenlikning!$U$7:$U$40</c:f>
              <c:numCache>
                <c:formatCode>0.00%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0.00819672131147541</c:v>
                </c:pt>
                <c:pt idx="22">
                  <c:v>0</c:v>
                </c:pt>
                <c:pt idx="23">
                  <c:v>0</c:v>
                </c:pt>
                <c:pt idx="24">
                  <c:v>0.00714285714285714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118-42BF-80F2-900C064A23BB}"/>
            </c:ext>
          </c:extLst>
        </c:ser>
        <c:ser>
          <c:idx val="1"/>
          <c:order val="1"/>
          <c:tx>
            <c:strRef>
              <c:f>Sesongsammenlikning!$V$6</c:f>
              <c:strCache>
                <c:ptCount val="1"/>
                <c:pt idx="0">
                  <c:v>Mycoplasma pneumoniae 23-24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Sesongsammenlikning!$T$7:$T$40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Sesongsammenlikning!$V$7:$V$40</c:f>
              <c:numCache>
                <c:formatCode>0.00%</c:formatCode>
                <c:ptCount val="33"/>
                <c:pt idx="0">
                  <c:v>0.00833333333333333</c:v>
                </c:pt>
                <c:pt idx="1">
                  <c:v>0.0178571428571429</c:v>
                </c:pt>
                <c:pt idx="2">
                  <c:v>0.015748031496063</c:v>
                </c:pt>
                <c:pt idx="3">
                  <c:v>0.0307692307692308</c:v>
                </c:pt>
                <c:pt idx="4">
                  <c:v>0.0191082802547771</c:v>
                </c:pt>
                <c:pt idx="5">
                  <c:v>0.0292682926829268</c:v>
                </c:pt>
                <c:pt idx="6">
                  <c:v>0.0102564102564103</c:v>
                </c:pt>
                <c:pt idx="7">
                  <c:v>0.0315789473684211</c:v>
                </c:pt>
                <c:pt idx="8">
                  <c:v>0.0304568527918782</c:v>
                </c:pt>
                <c:pt idx="9">
                  <c:v>0.018957345971564</c:v>
                </c:pt>
                <c:pt idx="10">
                  <c:v>0.0327102803738318</c:v>
                </c:pt>
                <c:pt idx="11">
                  <c:v>0.0173913043478261</c:v>
                </c:pt>
                <c:pt idx="12">
                  <c:v>0.0263157894736842</c:v>
                </c:pt>
                <c:pt idx="13">
                  <c:v>0.027027027027027</c:v>
                </c:pt>
                <c:pt idx="14">
                  <c:v>0.0555555555555556</c:v>
                </c:pt>
                <c:pt idx="15">
                  <c:v>0.0303030303030303</c:v>
                </c:pt>
                <c:pt idx="16">
                  <c:v>0.00784313725490196</c:v>
                </c:pt>
                <c:pt idx="17">
                  <c:v>0.0398406374501992</c:v>
                </c:pt>
                <c:pt idx="18">
                  <c:v>0.0110294117647059</c:v>
                </c:pt>
                <c:pt idx="19">
                  <c:v>0.04149377593361</c:v>
                </c:pt>
                <c:pt idx="20">
                  <c:v>0.0149253731343284</c:v>
                </c:pt>
                <c:pt idx="21">
                  <c:v>0.0315315315315315</c:v>
                </c:pt>
                <c:pt idx="22">
                  <c:v>0.045662100456621</c:v>
                </c:pt>
                <c:pt idx="23">
                  <c:v>0.0280373831775701</c:v>
                </c:pt>
                <c:pt idx="24">
                  <c:v>0.0568720379146919</c:v>
                </c:pt>
                <c:pt idx="25">
                  <c:v>0.0745341614906832</c:v>
                </c:pt>
                <c:pt idx="26">
                  <c:v>0.0825688073394495</c:v>
                </c:pt>
                <c:pt idx="27">
                  <c:v>0.0777777777777778</c:v>
                </c:pt>
                <c:pt idx="28">
                  <c:v>0.0888888888888889</c:v>
                </c:pt>
                <c:pt idx="29">
                  <c:v>0.0872093023255814</c:v>
                </c:pt>
                <c:pt idx="30">
                  <c:v>0.0833333333333333</c:v>
                </c:pt>
                <c:pt idx="31">
                  <c:v>0.0617977528089888</c:v>
                </c:pt>
                <c:pt idx="32">
                  <c:v>0.0898203592814371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118-42BF-80F2-900C064A23BB}"/>
            </c:ext>
          </c:extLst>
        </c:ser>
        <c:ser>
          <c:idx val="2"/>
          <c:order val="2"/>
          <c:tx>
            <c:strRef>
              <c:f>Sesongsammenlikning!$W$6</c:f>
              <c:strCache>
                <c:ptCount val="1"/>
                <c:pt idx="0">
                  <c:v>Mycoplasma pneumoniae 24-25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Sesongsammenlikning!$T$7:$T$40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Sesongsammenlikning!$W$7:$W$40</c:f>
              <c:numCache>
                <c:formatCode>0.00%</c:formatCode>
                <c:ptCount val="33"/>
                <c:pt idx="0">
                  <c:v>0.146153846153846</c:v>
                </c:pt>
                <c:pt idx="1">
                  <c:v>0.193645990922844</c:v>
                </c:pt>
                <c:pt idx="2">
                  <c:v>0.217910447761194</c:v>
                </c:pt>
                <c:pt idx="3">
                  <c:v>0.212976022566996</c:v>
                </c:pt>
                <c:pt idx="4">
                  <c:v>0.222222222222222</c:v>
                </c:pt>
                <c:pt idx="5">
                  <c:v>0.201803833145434</c:v>
                </c:pt>
                <c:pt idx="6">
                  <c:v>0.178571428571429</c:v>
                </c:pt>
                <c:pt idx="7">
                  <c:v>0.162990196078431</c:v>
                </c:pt>
                <c:pt idx="8">
                  <c:v>0.182618261826183</c:v>
                </c:pt>
                <c:pt idx="9">
                  <c:v>0.143742255266419</c:v>
                </c:pt>
                <c:pt idx="10">
                  <c:v>0.148331273176761</c:v>
                </c:pt>
                <c:pt idx="11">
                  <c:v>0.12280701754386</c:v>
                </c:pt>
                <c:pt idx="12">
                  <c:v>0.104</c:v>
                </c:pt>
                <c:pt idx="13">
                  <c:v>0.0985074626865672</c:v>
                </c:pt>
                <c:pt idx="14">
                  <c:v>0.0934579439252336</c:v>
                </c:pt>
                <c:pt idx="15">
                  <c:v>0.0950292397660819</c:v>
                </c:pt>
                <c:pt idx="16">
                  <c:v>0.0659824046920821</c:v>
                </c:pt>
                <c:pt idx="17">
                  <c:v>0.0578817733990148</c:v>
                </c:pt>
                <c:pt idx="18">
                  <c:v>0.0382916053019146</c:v>
                </c:pt>
                <c:pt idx="19">
                  <c:v>0.0353741496598639</c:v>
                </c:pt>
                <c:pt idx="20">
                  <c:v>0.0180806675938804</c:v>
                </c:pt>
                <c:pt idx="21">
                  <c:v>0.0224089635854342</c:v>
                </c:pt>
                <c:pt idx="22">
                  <c:v>0.0223214285714286</c:v>
                </c:pt>
                <c:pt idx="23">
                  <c:v>0.0206185567010309</c:v>
                </c:pt>
                <c:pt idx="24">
                  <c:v>0.0383561643835616</c:v>
                </c:pt>
                <c:pt idx="25">
                  <c:v>0.0288065843621399</c:v>
                </c:pt>
                <c:pt idx="26">
                  <c:v>0.00702576112412178</c:v>
                </c:pt>
                <c:pt idx="27">
                  <c:v>0.0147420147420147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118-42BF-80F2-900C064A2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61044378"/>
        <c:axId val="1198564"/>
      </c:lineChart>
      <c:catAx>
        <c:axId val="6104437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564"/>
        <c:crosses val="autoZero"/>
        <c:auto val="1"/>
        <c:lblOffset val="100"/>
        <c:noMultiLvlLbl val="0"/>
      </c:catAx>
      <c:valAx>
        <c:axId val="1198564"/>
        <c:scaling>
          <c:orientation val="minMax"/>
          <c:min val="0"/>
        </c:scaling>
        <c:delete val="0"/>
        <c:axPos val="l"/>
        <c:title>
          <c:layout/>
          <c:overlay val="0"/>
          <c:spPr>
            <a:noFill/>
            <a:ln w="6350">
              <a:noFill/>
            </a:ln>
            <a:effectLst/>
          </c:spPr>
          <c:txPr>
            <a:bodyPr vert="horz" rot="-5400000" spcFirstLastPara="1" vertOverflow="ellipsis" anchor="ctr" anchorCtr="1" wrap="square"/>
            <a:lstStyle/>
            <a:p>
              <a:pPr>
                <a:defRPr lang="en-US" sz="1000" b="0" i="0" u="none" baseline="0" kern="12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4437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0"/>
        <c14:dropZonesVisible val="0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[0]Sesongsammenlikning!Pivottabell3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en-US" sz="1400" b="0" i="0" u="none" baseline="0" kern="1200" spc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Prosentandel positive prøver Influensa A og B pr. uke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ln w="19050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19050" cap="rnd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19050" cap="rnd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19050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19050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1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2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3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4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5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6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7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8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7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8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9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0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1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2"/>
        <c:spPr>
          <a:ln w="19050" cap="rnd" cmpd="sng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3"/>
        <c:spPr>
          <a:ln w="19050" cap="rnd" cmpd="sng">
            <a:solidFill>
              <a:schemeClr val="accent5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4"/>
        <c:spPr>
          <a:ln w="19050" cap="rnd" cmpd="sng">
            <a:solidFill>
              <a:srgbClr val="00206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5"/>
        <c:spPr>
          <a:ln w="19050" cap="rnd" cmpd="sng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6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7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Sesongsammenlikning!$U$47</c:f>
              <c:strCache>
                <c:ptCount val="1"/>
                <c:pt idx="0">
                  <c:v>Influensa A virus 22-23</c:v>
                </c:pt>
              </c:strCache>
            </c:strRef>
          </c:tx>
          <c:spPr>
            <a:ln w="19050" cap="rnd" cmpd="sng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Sesongsammenlikning!$U$48:$U$81</c:f>
              <c:numCache>
                <c:formatCode>0.00%</c:formatCode>
                <c:ptCount val="33"/>
                <c:pt idx="0">
                  <c:v>0.0127118644067797</c:v>
                </c:pt>
                <c:pt idx="1">
                  <c:v>0.00398406374501992</c:v>
                </c:pt>
                <c:pt idx="2">
                  <c:v>0.00754716981132075</c:v>
                </c:pt>
                <c:pt idx="3">
                  <c:v>0</c:v>
                </c:pt>
                <c:pt idx="4">
                  <c:v>0.00970873786407767</c:v>
                </c:pt>
                <c:pt idx="5">
                  <c:v>0</c:v>
                </c:pt>
                <c:pt idx="6">
                  <c:v>0.00867052023121387</c:v>
                </c:pt>
                <c:pt idx="7">
                  <c:v>0.0256410256410256</c:v>
                </c:pt>
                <c:pt idx="8">
                  <c:v>0.0307262569832402</c:v>
                </c:pt>
                <c:pt idx="9">
                  <c:v>0.0761904761904762</c:v>
                </c:pt>
                <c:pt idx="10">
                  <c:v>0.120857699805068</c:v>
                </c:pt>
                <c:pt idx="11">
                  <c:v>0.177924217462932</c:v>
                </c:pt>
                <c:pt idx="12">
                  <c:v>0.209302325581395</c:v>
                </c:pt>
                <c:pt idx="13">
                  <c:v>0.190993788819876</c:v>
                </c:pt>
                <c:pt idx="14">
                  <c:v>0.126605504587156</c:v>
                </c:pt>
                <c:pt idx="15">
                  <c:v>0.156989247311828</c:v>
                </c:pt>
                <c:pt idx="16">
                  <c:v>0.145408163265306</c:v>
                </c:pt>
                <c:pt idx="17">
                  <c:v>0.148541114058355</c:v>
                </c:pt>
                <c:pt idx="18">
                  <c:v>0.188328912466844</c:v>
                </c:pt>
                <c:pt idx="19">
                  <c:v>0.0863509749303621</c:v>
                </c:pt>
                <c:pt idx="20">
                  <c:v>0.103896103896104</c:v>
                </c:pt>
                <c:pt idx="21">
                  <c:v>0.0610932475884244</c:v>
                </c:pt>
                <c:pt idx="22">
                  <c:v>0.0463768115942029</c:v>
                </c:pt>
                <c:pt idx="23">
                  <c:v>0.0326797385620915</c:v>
                </c:pt>
                <c:pt idx="24">
                  <c:v>0.0335365853658537</c:v>
                </c:pt>
                <c:pt idx="25">
                  <c:v>0.0184615384615385</c:v>
                </c:pt>
                <c:pt idx="26">
                  <c:v>0.0149253731343284</c:v>
                </c:pt>
                <c:pt idx="27">
                  <c:v>0.0252100840336134</c:v>
                </c:pt>
                <c:pt idx="28">
                  <c:v>0.0040650406504065</c:v>
                </c:pt>
                <c:pt idx="29">
                  <c:v>0.0045045045045045</c:v>
                </c:pt>
                <c:pt idx="30">
                  <c:v>0</c:v>
                </c:pt>
                <c:pt idx="31">
                  <c:v>0.00775193798449612</c:v>
                </c:pt>
                <c:pt idx="32">
                  <c:v>0.0112359550561798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E0-46C0-80CE-CC8D428B5238}"/>
            </c:ext>
          </c:extLst>
        </c:ser>
        <c:ser>
          <c:idx val="1"/>
          <c:order val="1"/>
          <c:tx>
            <c:strRef>
              <c:f>Sesongsammenlikning!$V$47</c:f>
              <c:strCache>
                <c:ptCount val="1"/>
                <c:pt idx="0">
                  <c:v>Influensa A virus 23-24</c:v>
                </c:pt>
              </c:strCache>
            </c:strRef>
          </c:tx>
          <c:spPr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Sesongsammenlikning!$V$48:$V$81</c:f>
              <c:numCache>
                <c:formatCode>0.00%</c:formatCode>
                <c:ptCount val="33"/>
                <c:pt idx="0">
                  <c:v>0.00518134715025907</c:v>
                </c:pt>
                <c:pt idx="1">
                  <c:v>0.0104712041884817</c:v>
                </c:pt>
                <c:pt idx="2">
                  <c:v>0.00904977375565611</c:v>
                </c:pt>
                <c:pt idx="3">
                  <c:v>0.0126582278481013</c:v>
                </c:pt>
                <c:pt idx="4">
                  <c:v>0.0108695652173913</c:v>
                </c:pt>
                <c:pt idx="5">
                  <c:v>0.0112994350282486</c:v>
                </c:pt>
                <c:pt idx="6">
                  <c:v>0.0139275766016713</c:v>
                </c:pt>
                <c:pt idx="7">
                  <c:v>0.0321637426900585</c:v>
                </c:pt>
                <c:pt idx="8">
                  <c:v>0.0181818181818182</c:v>
                </c:pt>
                <c:pt idx="9">
                  <c:v>0.0403225806451613</c:v>
                </c:pt>
                <c:pt idx="10">
                  <c:v>0.108247422680412</c:v>
                </c:pt>
                <c:pt idx="11">
                  <c:v>0.159036144578313</c:v>
                </c:pt>
                <c:pt idx="12">
                  <c:v>0.123636363636364</c:v>
                </c:pt>
                <c:pt idx="13">
                  <c:v>0.137254901960784</c:v>
                </c:pt>
                <c:pt idx="14">
                  <c:v>0.116336633663366</c:v>
                </c:pt>
                <c:pt idx="15">
                  <c:v>0.15954415954416</c:v>
                </c:pt>
                <c:pt idx="16">
                  <c:v>0.148989898989899</c:v>
                </c:pt>
                <c:pt idx="17">
                  <c:v>0.114213197969543</c:v>
                </c:pt>
                <c:pt idx="18">
                  <c:v>0.144522144522145</c:v>
                </c:pt>
                <c:pt idx="19">
                  <c:v>0.153439153439153</c:v>
                </c:pt>
                <c:pt idx="20">
                  <c:v>0.146131805157593</c:v>
                </c:pt>
                <c:pt idx="21">
                  <c:v>0.163212435233161</c:v>
                </c:pt>
                <c:pt idx="22">
                  <c:v>0.108179419525066</c:v>
                </c:pt>
                <c:pt idx="23">
                  <c:v>0.0888888888888889</c:v>
                </c:pt>
                <c:pt idx="24">
                  <c:v>0.103857566765579</c:v>
                </c:pt>
                <c:pt idx="25">
                  <c:v>0.0823529411764706</c:v>
                </c:pt>
                <c:pt idx="26">
                  <c:v>0.0446927374301676</c:v>
                </c:pt>
                <c:pt idx="27">
                  <c:v>0.0245901639344262</c:v>
                </c:pt>
                <c:pt idx="28">
                  <c:v>0.0334728033472803</c:v>
                </c:pt>
                <c:pt idx="29">
                  <c:v>0.031496062992126</c:v>
                </c:pt>
                <c:pt idx="30">
                  <c:v>0.0151515151515152</c:v>
                </c:pt>
                <c:pt idx="31">
                  <c:v>0.00398406374501992</c:v>
                </c:pt>
                <c:pt idx="32">
                  <c:v>0.00505050505050505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E0-46C0-80CE-CC8D428B5238}"/>
            </c:ext>
          </c:extLst>
        </c:ser>
        <c:ser>
          <c:idx val="2"/>
          <c:order val="2"/>
          <c:tx>
            <c:strRef>
              <c:f>Sesongsammenlikning!$W$47</c:f>
              <c:strCache>
                <c:ptCount val="1"/>
                <c:pt idx="0">
                  <c:v>Influensa A virus 24-25</c:v>
                </c:pt>
              </c:strCache>
            </c:strRef>
          </c:tx>
          <c:spPr>
            <a:ln w="19050" cap="rnd" cmpd="sng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Sesongsammenlikning!$W$48:$W$81</c:f>
              <c:numCache>
                <c:formatCode>0.00%</c:formatCode>
                <c:ptCount val="33"/>
                <c:pt idx="0">
                  <c:v>0</c:v>
                </c:pt>
                <c:pt idx="1">
                  <c:v>0.003003003003003</c:v>
                </c:pt>
                <c:pt idx="2">
                  <c:v>0.00606060606060606</c:v>
                </c:pt>
                <c:pt idx="3">
                  <c:v>0.00149476831091181</c:v>
                </c:pt>
                <c:pt idx="4">
                  <c:v>0.00659630606860158</c:v>
                </c:pt>
                <c:pt idx="5">
                  <c:v>0.00243013365735115</c:v>
                </c:pt>
                <c:pt idx="6">
                  <c:v>0.00340522133938706</c:v>
                </c:pt>
                <c:pt idx="7">
                  <c:v>0</c:v>
                </c:pt>
                <c:pt idx="8">
                  <c:v>0.00594530321046373</c:v>
                </c:pt>
                <c:pt idx="9">
                  <c:v>0.00823045267489712</c:v>
                </c:pt>
                <c:pt idx="10">
                  <c:v>0.0284974093264249</c:v>
                </c:pt>
                <c:pt idx="11">
                  <c:v>0.0388655462184874</c:v>
                </c:pt>
                <c:pt idx="12">
                  <c:v>0.108303249097473</c:v>
                </c:pt>
                <c:pt idx="13">
                  <c:v>0.0796915167095116</c:v>
                </c:pt>
                <c:pt idx="14">
                  <c:v>0.0708860759493671</c:v>
                </c:pt>
                <c:pt idx="15">
                  <c:v>0.12778603268945</c:v>
                </c:pt>
                <c:pt idx="16">
                  <c:v>0.201157742402315</c:v>
                </c:pt>
                <c:pt idx="17">
                  <c:v>0.204057279236277</c:v>
                </c:pt>
                <c:pt idx="18">
                  <c:v>0.239010989010989</c:v>
                </c:pt>
                <c:pt idx="19">
                  <c:v>0.224646983311938</c:v>
                </c:pt>
                <c:pt idx="20">
                  <c:v>0.265997490589711</c:v>
                </c:pt>
                <c:pt idx="21">
                  <c:v>0.217391304347826</c:v>
                </c:pt>
                <c:pt idx="22">
                  <c:v>0.190093708165997</c:v>
                </c:pt>
                <c:pt idx="23">
                  <c:v>0.170658682634731</c:v>
                </c:pt>
                <c:pt idx="24">
                  <c:v>0.138075313807531</c:v>
                </c:pt>
                <c:pt idx="25">
                  <c:v>0.135802469135802</c:v>
                </c:pt>
                <c:pt idx="26">
                  <c:v>0.122199592668024</c:v>
                </c:pt>
                <c:pt idx="27">
                  <c:v>0.0871459694989107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E0-46C0-80CE-CC8D428B5238}"/>
            </c:ext>
          </c:extLst>
        </c:ser>
        <c:ser>
          <c:idx val="3"/>
          <c:order val="3"/>
          <c:tx>
            <c:strRef>
              <c:f>Sesongsammenlikning!$X$47</c:f>
              <c:strCache>
                <c:ptCount val="1"/>
                <c:pt idx="0">
                  <c:v>Influensa B virus 22-23</c:v>
                </c:pt>
              </c:strCache>
            </c:strRef>
          </c:tx>
          <c:spPr>
            <a:ln w="19050" cap="rnd" cmpd="sng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Sesongsammenlikning!$X$48:$X$81</c:f>
              <c:numCache>
                <c:formatCode>0.00%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0.00320512820512821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0.00238095238095238</c:v>
                </c:pt>
                <c:pt idx="10">
                  <c:v>0.00389863547758285</c:v>
                </c:pt>
                <c:pt idx="11">
                  <c:v>0.00494233937397035</c:v>
                </c:pt>
                <c:pt idx="12">
                  <c:v>0</c:v>
                </c:pt>
                <c:pt idx="13">
                  <c:v>0.0031055900621118</c:v>
                </c:pt>
                <c:pt idx="14">
                  <c:v>0.0018348623853211</c:v>
                </c:pt>
                <c:pt idx="15">
                  <c:v>0.0172043010752688</c:v>
                </c:pt>
                <c:pt idx="16">
                  <c:v>0.0204081632653061</c:v>
                </c:pt>
                <c:pt idx="17">
                  <c:v>0.0318302387267905</c:v>
                </c:pt>
                <c:pt idx="18">
                  <c:v>0.0716180371352785</c:v>
                </c:pt>
                <c:pt idx="19">
                  <c:v>0.0668523676880223</c:v>
                </c:pt>
                <c:pt idx="20">
                  <c:v>0.116883116883117</c:v>
                </c:pt>
                <c:pt idx="21">
                  <c:v>0.0739549839228296</c:v>
                </c:pt>
                <c:pt idx="22">
                  <c:v>0.0898550724637681</c:v>
                </c:pt>
                <c:pt idx="23">
                  <c:v>0.0915032679738562</c:v>
                </c:pt>
                <c:pt idx="24">
                  <c:v>0.106707317073171</c:v>
                </c:pt>
                <c:pt idx="25">
                  <c:v>0.107692307692308</c:v>
                </c:pt>
                <c:pt idx="26">
                  <c:v>0.0696517412935323</c:v>
                </c:pt>
                <c:pt idx="27">
                  <c:v>0.0672268907563025</c:v>
                </c:pt>
                <c:pt idx="28">
                  <c:v>0.0691056910569106</c:v>
                </c:pt>
                <c:pt idx="29">
                  <c:v>0.0495495495495496</c:v>
                </c:pt>
                <c:pt idx="30">
                  <c:v>0.0187793427230047</c:v>
                </c:pt>
                <c:pt idx="31">
                  <c:v>0.0389105058365759</c:v>
                </c:pt>
                <c:pt idx="32">
                  <c:v>0.0224719101123596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EE0-46C0-80CE-CC8D428B5238}"/>
            </c:ext>
          </c:extLst>
        </c:ser>
        <c:ser>
          <c:idx val="4"/>
          <c:order val="4"/>
          <c:tx>
            <c:strRef>
              <c:f>Sesongsammenlikning!$Y$47</c:f>
              <c:strCache>
                <c:ptCount val="1"/>
                <c:pt idx="0">
                  <c:v>Influensa B virus 23-24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Sesongsammenlikning!$Y$48:$Y$81</c:f>
              <c:numCache>
                <c:formatCode>0.00%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0.00421940928270042</c:v>
                </c:pt>
                <c:pt idx="4">
                  <c:v>0.0072463768115942</c:v>
                </c:pt>
                <c:pt idx="5">
                  <c:v>0</c:v>
                </c:pt>
                <c:pt idx="6">
                  <c:v>0.00557103064066852</c:v>
                </c:pt>
                <c:pt idx="7">
                  <c:v>0.0087719298245614</c:v>
                </c:pt>
                <c:pt idx="8">
                  <c:v>0.00909090909090909</c:v>
                </c:pt>
                <c:pt idx="9">
                  <c:v>0</c:v>
                </c:pt>
                <c:pt idx="10">
                  <c:v>0.00257731958762887</c:v>
                </c:pt>
                <c:pt idx="11">
                  <c:v>0.0072289156626506</c:v>
                </c:pt>
                <c:pt idx="12">
                  <c:v>0.00363636363636364</c:v>
                </c:pt>
                <c:pt idx="13">
                  <c:v>0.00560224089635854</c:v>
                </c:pt>
                <c:pt idx="14">
                  <c:v>0.0123762376237624</c:v>
                </c:pt>
                <c:pt idx="15">
                  <c:v>0.0142450142450142</c:v>
                </c:pt>
                <c:pt idx="16">
                  <c:v>0.0151515151515152</c:v>
                </c:pt>
                <c:pt idx="17">
                  <c:v>0.00761421319796954</c:v>
                </c:pt>
                <c:pt idx="18">
                  <c:v>0.020979020979021</c:v>
                </c:pt>
                <c:pt idx="19">
                  <c:v>0.0238095238095238</c:v>
                </c:pt>
                <c:pt idx="20">
                  <c:v>0.0286532951289398</c:v>
                </c:pt>
                <c:pt idx="21">
                  <c:v>0.0155440414507772</c:v>
                </c:pt>
                <c:pt idx="22">
                  <c:v>0.0211081794195251</c:v>
                </c:pt>
                <c:pt idx="23">
                  <c:v>0.0222222222222222</c:v>
                </c:pt>
                <c:pt idx="24">
                  <c:v>0.0237388724035608</c:v>
                </c:pt>
                <c:pt idx="25">
                  <c:v>0.0196078431372549</c:v>
                </c:pt>
                <c:pt idx="26">
                  <c:v>0.0111731843575419</c:v>
                </c:pt>
                <c:pt idx="27">
                  <c:v>0.00409836065573771</c:v>
                </c:pt>
                <c:pt idx="28">
                  <c:v>0.0167364016736402</c:v>
                </c:pt>
                <c:pt idx="29">
                  <c:v>0.00393700787401575</c:v>
                </c:pt>
                <c:pt idx="30">
                  <c:v>0.0101010101010101</c:v>
                </c:pt>
                <c:pt idx="31">
                  <c:v>0.0199203187250996</c:v>
                </c:pt>
                <c:pt idx="32">
                  <c:v>0.0101010101010101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EE0-46C0-80CE-CC8D428B5238}"/>
            </c:ext>
          </c:extLst>
        </c:ser>
        <c:ser>
          <c:idx val="5"/>
          <c:order val="5"/>
          <c:tx>
            <c:strRef>
              <c:f>Sesongsammenlikning!$Z$47</c:f>
              <c:strCache>
                <c:ptCount val="1"/>
                <c:pt idx="0">
                  <c:v>Influensa B virus 24-25</c:v>
                </c:pt>
              </c:strCache>
            </c:strRef>
          </c:tx>
          <c:spPr>
            <a:ln w="19050" cap="rnd" cmpd="sng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Sesongsammenlikning!$T$48:$T$81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Sesongsammenlikning!$Z$48:$Z$81</c:f>
              <c:numCache>
                <c:formatCode>0.00%</c:formatCode>
                <c:ptCount val="33"/>
                <c:pt idx="0">
                  <c:v>0</c:v>
                </c:pt>
                <c:pt idx="1">
                  <c:v>0.0015015015015015</c:v>
                </c:pt>
                <c:pt idx="2">
                  <c:v>0</c:v>
                </c:pt>
                <c:pt idx="3">
                  <c:v>0.00149476831091181</c:v>
                </c:pt>
                <c:pt idx="4">
                  <c:v>0.00263852242744063</c:v>
                </c:pt>
                <c:pt idx="5">
                  <c:v>0.00121506682867558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0.00525210084033613</c:v>
                </c:pt>
                <c:pt idx="12">
                  <c:v>0.0036101083032491</c:v>
                </c:pt>
                <c:pt idx="13">
                  <c:v>0.012853470437018</c:v>
                </c:pt>
                <c:pt idx="14">
                  <c:v>0.0113924050632911</c:v>
                </c:pt>
                <c:pt idx="15">
                  <c:v>0.0178306092124814</c:v>
                </c:pt>
                <c:pt idx="16">
                  <c:v>0.0318379160636758</c:v>
                </c:pt>
                <c:pt idx="17">
                  <c:v>0.0429594272076372</c:v>
                </c:pt>
                <c:pt idx="18">
                  <c:v>0.0480769230769231</c:v>
                </c:pt>
                <c:pt idx="19">
                  <c:v>0.0641848523748395</c:v>
                </c:pt>
                <c:pt idx="20">
                  <c:v>0.0652446675031368</c:v>
                </c:pt>
                <c:pt idx="21">
                  <c:v>0.116770186335404</c:v>
                </c:pt>
                <c:pt idx="22">
                  <c:v>0.104417670682731</c:v>
                </c:pt>
                <c:pt idx="23">
                  <c:v>0.0823353293413174</c:v>
                </c:pt>
                <c:pt idx="24">
                  <c:v>0.0794979079497908</c:v>
                </c:pt>
                <c:pt idx="25">
                  <c:v>0.054673721340388</c:v>
                </c:pt>
                <c:pt idx="26">
                  <c:v>0.0773930753564155</c:v>
                </c:pt>
                <c:pt idx="27">
                  <c:v>0.0501089324618736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EE0-46C0-80CE-CC8D428B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30606165"/>
        <c:axId val="3370493"/>
      </c:lineChart>
      <c:catAx>
        <c:axId val="306061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0493"/>
        <c:crosses val="autoZero"/>
        <c:auto val="1"/>
        <c:lblOffset val="100"/>
        <c:noMultiLvlLbl val="0"/>
      </c:catAx>
      <c:valAx>
        <c:axId val="3370493"/>
        <c:scaling>
          <c:orientation val="minMax"/>
        </c:scaling>
        <c:delete val="0"/>
        <c:axPos val="l"/>
        <c:title>
          <c:layout/>
          <c:overlay val="0"/>
          <c:spPr>
            <a:noFill/>
            <a:ln w="6350">
              <a:noFill/>
            </a:ln>
            <a:effectLst/>
          </c:spPr>
          <c:txPr>
            <a:bodyPr vert="horz" rot="-5400000" spcFirstLastPara="1" vertOverflow="ellipsis" anchor="ctr" anchorCtr="1" wrap="square"/>
            <a:lstStyle/>
            <a:p>
              <a:pPr>
                <a:defRPr lang="en-US" sz="1000" b="0" i="0" u="none" baseline="0" kern="12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0616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0"/>
        <c14:dropZoneSeries val="0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[0]Sesongsammenlikning!Pivottabell4</c:name>
  </c:pivotSource>
  <c:chart>
    <c:title>
      <c:tx>
        <c:rich>
          <a:bodyPr vert="horz" rot="0" spcFirstLastPara="1" vertOverflow="ellipsis" anchor="ctr" anchorCtr="1" wrap="square"/>
          <a:lstStyle/>
          <a:p>
            <a:pPr>
              <a:defRPr lang="en-US" sz="1400" b="0" i="0" u="none" baseline="0" kern="1200" spc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Prosentandel positive prøver Covid og RSV  pr. uke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ivotFmts>
      <c:pivotFmt>
        <c:idx val="0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19050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190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19050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1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2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3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4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5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6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7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8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7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8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59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0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1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2"/>
        <c:spPr>
          <a:ln w="19050" cap="rnd" cmpd="sng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3"/>
        <c:spPr>
          <a:ln w="19050" cap="rnd" cmpd="sng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4"/>
        <c:spPr>
          <a:ln w="19050" cap="rnd" cmpd="sng">
            <a:solidFill>
              <a:schemeClr val="accent3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5"/>
        <c:spPr>
          <a:ln w="19050" cap="rnd" cmpd="sng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6"/>
        <c:spPr>
          <a:ln w="19050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67"/>
        <c:spPr>
          <a:ln w="19050" cap="rnd" cmpd="sng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Sesongsammenlikning!$U$87</c:f>
              <c:strCache>
                <c:ptCount val="1"/>
                <c:pt idx="0">
                  <c:v>Covid 22-23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Sesongsammenlikning!$U$88:$U$121</c:f>
              <c:numCache>
                <c:formatCode>0.00%</c:formatCode>
                <c:ptCount val="33"/>
                <c:pt idx="0">
                  <c:v>0.0894308943089431</c:v>
                </c:pt>
                <c:pt idx="1">
                  <c:v>0.114285714285714</c:v>
                </c:pt>
                <c:pt idx="2">
                  <c:v>0.125874125874126</c:v>
                </c:pt>
                <c:pt idx="3">
                  <c:v>0.130434782608696</c:v>
                </c:pt>
                <c:pt idx="4">
                  <c:v>0.157556270096463</c:v>
                </c:pt>
                <c:pt idx="5">
                  <c:v>0.163793103448276</c:v>
                </c:pt>
                <c:pt idx="6">
                  <c:v>0.181818181818182</c:v>
                </c:pt>
                <c:pt idx="7">
                  <c:v>0.138743455497382</c:v>
                </c:pt>
                <c:pt idx="8">
                  <c:v>0.154054054054054</c:v>
                </c:pt>
                <c:pt idx="9">
                  <c:v>0.20952380952381</c:v>
                </c:pt>
                <c:pt idx="10">
                  <c:v>0.184615384615385</c:v>
                </c:pt>
                <c:pt idx="11">
                  <c:v>0.171156893819334</c:v>
                </c:pt>
                <c:pt idx="12">
                  <c:v>0.198095238095238</c:v>
                </c:pt>
                <c:pt idx="13">
                  <c:v>0.118181818181818</c:v>
                </c:pt>
                <c:pt idx="14">
                  <c:v>0.0902394106813996</c:v>
                </c:pt>
                <c:pt idx="15">
                  <c:v>0.075</c:v>
                </c:pt>
                <c:pt idx="16">
                  <c:v>0.0425531914893617</c:v>
                </c:pt>
                <c:pt idx="17">
                  <c:v>0.0503978779840849</c:v>
                </c:pt>
                <c:pt idx="18">
                  <c:v>0.0275482093663912</c:v>
                </c:pt>
                <c:pt idx="19">
                  <c:v>0.0349854227405248</c:v>
                </c:pt>
                <c:pt idx="20">
                  <c:v>0.0367892976588629</c:v>
                </c:pt>
                <c:pt idx="21">
                  <c:v>0.0315789473684211</c:v>
                </c:pt>
                <c:pt idx="22">
                  <c:v>0.0541310541310541</c:v>
                </c:pt>
                <c:pt idx="23">
                  <c:v>0.0763888888888889</c:v>
                </c:pt>
                <c:pt idx="24">
                  <c:v>0.123493975903614</c:v>
                </c:pt>
                <c:pt idx="25">
                  <c:v>0.126888217522659</c:v>
                </c:pt>
                <c:pt idx="26">
                  <c:v>0.12962962962963</c:v>
                </c:pt>
                <c:pt idx="27">
                  <c:v>0.110671936758893</c:v>
                </c:pt>
                <c:pt idx="28">
                  <c:v>0.0796812749003984</c:v>
                </c:pt>
                <c:pt idx="29">
                  <c:v>0.16</c:v>
                </c:pt>
                <c:pt idx="30">
                  <c:v>0.0875576036866359</c:v>
                </c:pt>
                <c:pt idx="31">
                  <c:v>0.0717131474103586</c:v>
                </c:pt>
                <c:pt idx="32">
                  <c:v>0.0982658959537572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F8B-46C5-A0A2-08EB07485253}"/>
            </c:ext>
          </c:extLst>
        </c:ser>
        <c:ser>
          <c:idx val="1"/>
          <c:order val="1"/>
          <c:tx>
            <c:strRef>
              <c:f>Sesongsammenlikning!$V$87</c:f>
              <c:strCache>
                <c:ptCount val="1"/>
                <c:pt idx="0">
                  <c:v>Covid 23-24</c:v>
                </c:pt>
              </c:strCache>
            </c:strRef>
          </c:tx>
          <c:spPr>
            <a:ln w="19050" cap="rnd" cmpd="sng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Sesongsammenlikning!$V$88:$V$121</c:f>
              <c:numCache>
                <c:formatCode>0.00%</c:formatCode>
                <c:ptCount val="33"/>
                <c:pt idx="0">
                  <c:v>0.0932642487046632</c:v>
                </c:pt>
                <c:pt idx="1">
                  <c:v>0.101604278074866</c:v>
                </c:pt>
                <c:pt idx="2">
                  <c:v>0.110132158590308</c:v>
                </c:pt>
                <c:pt idx="3">
                  <c:v>0.151111111111111</c:v>
                </c:pt>
                <c:pt idx="4">
                  <c:v>0.248031496062992</c:v>
                </c:pt>
                <c:pt idx="5">
                  <c:v>0.224550898203593</c:v>
                </c:pt>
                <c:pt idx="6">
                  <c:v>0.271929824561404</c:v>
                </c:pt>
                <c:pt idx="7">
                  <c:v>0.235109717868339</c:v>
                </c:pt>
                <c:pt idx="8">
                  <c:v>0.262820512820513</c:v>
                </c:pt>
                <c:pt idx="9">
                  <c:v>0.265486725663717</c:v>
                </c:pt>
                <c:pt idx="10">
                  <c:v>0.243697478991597</c:v>
                </c:pt>
                <c:pt idx="11">
                  <c:v>0.185089974293059</c:v>
                </c:pt>
                <c:pt idx="12">
                  <c:v>0.118852459016393</c:v>
                </c:pt>
                <c:pt idx="13">
                  <c:v>0.11890243902439</c:v>
                </c:pt>
                <c:pt idx="14">
                  <c:v>0.0648648648648649</c:v>
                </c:pt>
                <c:pt idx="15">
                  <c:v>0.0529595015576324</c:v>
                </c:pt>
                <c:pt idx="16">
                  <c:v>0.0320855614973262</c:v>
                </c:pt>
                <c:pt idx="17">
                  <c:v>0.0217983651226158</c:v>
                </c:pt>
                <c:pt idx="18">
                  <c:v>0.0173697270471464</c:v>
                </c:pt>
                <c:pt idx="19">
                  <c:v>0.0196078431372549</c:v>
                </c:pt>
                <c:pt idx="20">
                  <c:v>0.015527950310559</c:v>
                </c:pt>
                <c:pt idx="21">
                  <c:v>0.00586510263929619</c:v>
                </c:pt>
                <c:pt idx="22">
                  <c:v>0.0140845070422535</c:v>
                </c:pt>
                <c:pt idx="23">
                  <c:v>0.00882352941176471</c:v>
                </c:pt>
                <c:pt idx="24">
                  <c:v>0.00593471810089021</c:v>
                </c:pt>
                <c:pt idx="25">
                  <c:v>0.0155642023346304</c:v>
                </c:pt>
                <c:pt idx="26">
                  <c:v>0.00555555555555556</c:v>
                </c:pt>
                <c:pt idx="27">
                  <c:v>0.0204918032786885</c:v>
                </c:pt>
                <c:pt idx="28">
                  <c:v>0.0167364016736402</c:v>
                </c:pt>
                <c:pt idx="29">
                  <c:v>0.0118110236220472</c:v>
                </c:pt>
                <c:pt idx="30">
                  <c:v>0.0456852791878173</c:v>
                </c:pt>
                <c:pt idx="31">
                  <c:v>0.0198412698412698</c:v>
                </c:pt>
                <c:pt idx="32">
                  <c:v>0.0101010101010101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F8B-46C5-A0A2-08EB07485253}"/>
            </c:ext>
          </c:extLst>
        </c:ser>
        <c:ser>
          <c:idx val="2"/>
          <c:order val="2"/>
          <c:tx>
            <c:strRef>
              <c:f>Sesongsammenlikning!$W$87</c:f>
              <c:strCache>
                <c:ptCount val="1"/>
                <c:pt idx="0">
                  <c:v>Covid 24-25</c:v>
                </c:pt>
              </c:strCache>
            </c:strRef>
          </c:tx>
          <c:spPr>
            <a:ln w="19050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Sesongsammenlikning!$W$88:$W$121</c:f>
              <c:numCache>
                <c:formatCode>0.00%</c:formatCode>
                <c:ptCount val="33"/>
                <c:pt idx="0">
                  <c:v>0.0907297830374754</c:v>
                </c:pt>
                <c:pt idx="1">
                  <c:v>0.0813253012048193</c:v>
                </c:pt>
                <c:pt idx="2">
                  <c:v>0.0971168437025797</c:v>
                </c:pt>
                <c:pt idx="3">
                  <c:v>0.0733532934131736</c:v>
                </c:pt>
                <c:pt idx="4">
                  <c:v>0.0659630606860158</c:v>
                </c:pt>
                <c:pt idx="5">
                  <c:v>0.0643985419198056</c:v>
                </c:pt>
                <c:pt idx="6">
                  <c:v>0.0794551645856981</c:v>
                </c:pt>
                <c:pt idx="7">
                  <c:v>0.0953002610966057</c:v>
                </c:pt>
                <c:pt idx="8">
                  <c:v>0.107015457788347</c:v>
                </c:pt>
                <c:pt idx="9">
                  <c:v>0.0824175824175824</c:v>
                </c:pt>
                <c:pt idx="10">
                  <c:v>0.0816062176165803</c:v>
                </c:pt>
                <c:pt idx="11">
                  <c:v>0.0892857142857143</c:v>
                </c:pt>
                <c:pt idx="12">
                  <c:v>0.0613718411552347</c:v>
                </c:pt>
                <c:pt idx="13">
                  <c:v>0.0699481865284974</c:v>
                </c:pt>
                <c:pt idx="14">
                  <c:v>0.0417721518987342</c:v>
                </c:pt>
                <c:pt idx="15">
                  <c:v>0.037147102526003</c:v>
                </c:pt>
                <c:pt idx="16">
                  <c:v>0.0347826086956522</c:v>
                </c:pt>
                <c:pt idx="17">
                  <c:v>0.0274135876042908</c:v>
                </c:pt>
                <c:pt idx="18">
                  <c:v>0.0233516483516484</c:v>
                </c:pt>
                <c:pt idx="19">
                  <c:v>0.0115532734274711</c:v>
                </c:pt>
                <c:pt idx="20">
                  <c:v>0.0150753768844221</c:v>
                </c:pt>
                <c:pt idx="21">
                  <c:v>0.0185643564356436</c:v>
                </c:pt>
                <c:pt idx="22">
                  <c:v>0.0147255689424364</c:v>
                </c:pt>
                <c:pt idx="23">
                  <c:v>0.00599700149925037</c:v>
                </c:pt>
                <c:pt idx="24">
                  <c:v>0.00627615062761506</c:v>
                </c:pt>
                <c:pt idx="25">
                  <c:v>0.00529100529100529</c:v>
                </c:pt>
                <c:pt idx="26">
                  <c:v>0.0203665987780041</c:v>
                </c:pt>
                <c:pt idx="27">
                  <c:v>0.0108932461873638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F8B-46C5-A0A2-08EB07485253}"/>
            </c:ext>
          </c:extLst>
        </c:ser>
        <c:ser>
          <c:idx val="3"/>
          <c:order val="3"/>
          <c:tx>
            <c:strRef>
              <c:f>Sesongsammenlikning!$X$87</c:f>
              <c:strCache>
                <c:ptCount val="1"/>
                <c:pt idx="0">
                  <c:v>RS Virus 22-23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Sesongsammenlikning!$X$88:$X$121</c:f>
              <c:numCache>
                <c:formatCode>0.00%</c:formatCode>
                <c:ptCount val="33"/>
                <c:pt idx="0">
                  <c:v>0</c:v>
                </c:pt>
                <c:pt idx="1">
                  <c:v>0.032258064516129</c:v>
                </c:pt>
                <c:pt idx="2">
                  <c:v>0.032967032967033</c:v>
                </c:pt>
                <c:pt idx="3">
                  <c:v>0.024390243902439</c:v>
                </c:pt>
                <c:pt idx="4">
                  <c:v>0.0372340425531915</c:v>
                </c:pt>
                <c:pt idx="5">
                  <c:v>0.0704845814977974</c:v>
                </c:pt>
                <c:pt idx="6">
                  <c:v>0.0932203389830508</c:v>
                </c:pt>
                <c:pt idx="7">
                  <c:v>0.10188679245283</c:v>
                </c:pt>
                <c:pt idx="8">
                  <c:v>0.164705882352941</c:v>
                </c:pt>
                <c:pt idx="9">
                  <c:v>0.209621993127148</c:v>
                </c:pt>
                <c:pt idx="10">
                  <c:v>0.217877094972067</c:v>
                </c:pt>
                <c:pt idx="11">
                  <c:v>0.205689277899344</c:v>
                </c:pt>
                <c:pt idx="12">
                  <c:v>0.219839142091153</c:v>
                </c:pt>
                <c:pt idx="13">
                  <c:v>0.132596685082873</c:v>
                </c:pt>
                <c:pt idx="14">
                  <c:v>0.13135593220339</c:v>
                </c:pt>
                <c:pt idx="15">
                  <c:v>0.109489051094891</c:v>
                </c:pt>
                <c:pt idx="16">
                  <c:v>0.121739130434783</c:v>
                </c:pt>
                <c:pt idx="17">
                  <c:v>0.0948012232415902</c:v>
                </c:pt>
                <c:pt idx="18">
                  <c:v>0.0552147239263804</c:v>
                </c:pt>
                <c:pt idx="19">
                  <c:v>0.0816993464052288</c:v>
                </c:pt>
                <c:pt idx="20">
                  <c:v>0.044</c:v>
                </c:pt>
                <c:pt idx="21">
                  <c:v>0.0532319391634981</c:v>
                </c:pt>
                <c:pt idx="22">
                  <c:v>0.0328947368421053</c:v>
                </c:pt>
                <c:pt idx="23">
                  <c:v>0.032258064516129</c:v>
                </c:pt>
                <c:pt idx="24">
                  <c:v>0.0183823529411765</c:v>
                </c:pt>
                <c:pt idx="25">
                  <c:v>0.0186567164179104</c:v>
                </c:pt>
                <c:pt idx="26">
                  <c:v>0.0263157894736842</c:v>
                </c:pt>
                <c:pt idx="27">
                  <c:v>0.0207253886010363</c:v>
                </c:pt>
                <c:pt idx="28">
                  <c:v>0.0100502512562814</c:v>
                </c:pt>
                <c:pt idx="29">
                  <c:v>0</c:v>
                </c:pt>
                <c:pt idx="30">
                  <c:v>0.00617283950617284</c:v>
                </c:pt>
                <c:pt idx="31">
                  <c:v>0.00476190476190476</c:v>
                </c:pt>
                <c:pt idx="3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F8B-46C5-A0A2-08EB07485253}"/>
            </c:ext>
          </c:extLst>
        </c:ser>
        <c:ser>
          <c:idx val="4"/>
          <c:order val="4"/>
          <c:tx>
            <c:strRef>
              <c:f>Sesongsammenlikning!$Y$87</c:f>
              <c:strCache>
                <c:ptCount val="1"/>
                <c:pt idx="0">
                  <c:v>RS Virus 23-24</c:v>
                </c:pt>
              </c:strCache>
            </c:strRef>
          </c:tx>
          <c:spPr>
            <a:ln w="19050" cap="rnd" cmpd="sng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Sesongsammenlikning!$Y$88:$Y$121</c:f>
              <c:numCache>
                <c:formatCode>0.00%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0.0136363636363636</c:v>
                </c:pt>
                <c:pt idx="3">
                  <c:v>0.00840336134453781</c:v>
                </c:pt>
                <c:pt idx="4">
                  <c:v>0</c:v>
                </c:pt>
                <c:pt idx="5">
                  <c:v>0.00564971751412429</c:v>
                </c:pt>
                <c:pt idx="6">
                  <c:v>0.00557103064066852</c:v>
                </c:pt>
                <c:pt idx="7">
                  <c:v>0</c:v>
                </c:pt>
                <c:pt idx="8">
                  <c:v>0.0121212121212121</c:v>
                </c:pt>
                <c:pt idx="9">
                  <c:v>0.032171581769437</c:v>
                </c:pt>
                <c:pt idx="10">
                  <c:v>0.0336787564766839</c:v>
                </c:pt>
                <c:pt idx="11">
                  <c:v>0.0536585365853659</c:v>
                </c:pt>
                <c:pt idx="12">
                  <c:v>0.0727272727272727</c:v>
                </c:pt>
                <c:pt idx="13">
                  <c:v>0.0674157303370787</c:v>
                </c:pt>
                <c:pt idx="14">
                  <c:v>0.0891089108910891</c:v>
                </c:pt>
                <c:pt idx="15">
                  <c:v>0.174785100286533</c:v>
                </c:pt>
                <c:pt idx="16">
                  <c:v>0.179746835443038</c:v>
                </c:pt>
                <c:pt idx="17">
                  <c:v>0.16751269035533</c:v>
                </c:pt>
                <c:pt idx="18">
                  <c:v>0.151869158878505</c:v>
                </c:pt>
                <c:pt idx="19">
                  <c:v>0.158730158730159</c:v>
                </c:pt>
                <c:pt idx="20">
                  <c:v>0.126074498567335</c:v>
                </c:pt>
                <c:pt idx="21">
                  <c:v>0.0803108808290155</c:v>
                </c:pt>
                <c:pt idx="22">
                  <c:v>0.0793650793650794</c:v>
                </c:pt>
                <c:pt idx="23">
                  <c:v>0.0507936507936508</c:v>
                </c:pt>
                <c:pt idx="24">
                  <c:v>0.0415430267062315</c:v>
                </c:pt>
                <c:pt idx="25">
                  <c:v>0.0329218106995885</c:v>
                </c:pt>
                <c:pt idx="26">
                  <c:v>0.0167597765363128</c:v>
                </c:pt>
                <c:pt idx="27">
                  <c:v>0.00819672131147541</c:v>
                </c:pt>
                <c:pt idx="28">
                  <c:v>0.00418410041841004</c:v>
                </c:pt>
                <c:pt idx="29">
                  <c:v>0</c:v>
                </c:pt>
                <c:pt idx="30">
                  <c:v>0.00505050505050505</c:v>
                </c:pt>
                <c:pt idx="31">
                  <c:v>0.00398406374501992</c:v>
                </c:pt>
                <c:pt idx="3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F8B-46C5-A0A2-08EB07485253}"/>
            </c:ext>
          </c:extLst>
        </c:ser>
        <c:ser>
          <c:idx val="5"/>
          <c:order val="5"/>
          <c:tx>
            <c:strRef>
              <c:f>Sesongsammenlikning!$Z$87</c:f>
              <c:strCache>
                <c:ptCount val="1"/>
                <c:pt idx="0">
                  <c:v>RS Virus 24-25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Sesongsammenlikning!$T$88:$T$121</c:f>
              <c:strCache>
                <c:ptCount val="3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strCache>
            </c:strRef>
          </c:cat>
          <c:val>
            <c:numRef>
              <c:f>Sesongsammenlikning!$Z$88:$Z$121</c:f>
              <c:numCache>
                <c:formatCode>0.00%</c:formatCode>
                <c:ptCount val="33"/>
                <c:pt idx="0">
                  <c:v>0.0019723865877712</c:v>
                </c:pt>
                <c:pt idx="1">
                  <c:v>0</c:v>
                </c:pt>
                <c:pt idx="2">
                  <c:v>0</c:v>
                </c:pt>
                <c:pt idx="3">
                  <c:v>0.00149700598802395</c:v>
                </c:pt>
                <c:pt idx="4">
                  <c:v>0.00263852242744063</c:v>
                </c:pt>
                <c:pt idx="5">
                  <c:v>0.00121506682867558</c:v>
                </c:pt>
                <c:pt idx="6">
                  <c:v>0.00227272727272727</c:v>
                </c:pt>
                <c:pt idx="7">
                  <c:v>0</c:v>
                </c:pt>
                <c:pt idx="8">
                  <c:v>0.00118906064209275</c:v>
                </c:pt>
                <c:pt idx="9">
                  <c:v>0.00412087912087912</c:v>
                </c:pt>
                <c:pt idx="10">
                  <c:v>0.0116580310880829</c:v>
                </c:pt>
                <c:pt idx="11">
                  <c:v>0.0178571428571429</c:v>
                </c:pt>
                <c:pt idx="12">
                  <c:v>0.0541516245487365</c:v>
                </c:pt>
                <c:pt idx="13">
                  <c:v>0.0282776349614396</c:v>
                </c:pt>
                <c:pt idx="14">
                  <c:v>0.0265822784810127</c:v>
                </c:pt>
                <c:pt idx="15">
                  <c:v>0.0178306092124814</c:v>
                </c:pt>
                <c:pt idx="16">
                  <c:v>0.0274963820549928</c:v>
                </c:pt>
                <c:pt idx="17">
                  <c:v>0.027479091995221</c:v>
                </c:pt>
                <c:pt idx="18">
                  <c:v>0.0315934065934066</c:v>
                </c:pt>
                <c:pt idx="19">
                  <c:v>0.0218228498074454</c:v>
                </c:pt>
                <c:pt idx="20">
                  <c:v>0.0464240903387704</c:v>
                </c:pt>
                <c:pt idx="21">
                  <c:v>0.0459627329192547</c:v>
                </c:pt>
                <c:pt idx="22">
                  <c:v>0.0455153949129853</c:v>
                </c:pt>
                <c:pt idx="23">
                  <c:v>0.0733532934131736</c:v>
                </c:pt>
                <c:pt idx="24">
                  <c:v>0.0732217573221757</c:v>
                </c:pt>
                <c:pt idx="25">
                  <c:v>0.096830985915493</c:v>
                </c:pt>
                <c:pt idx="26">
                  <c:v>0.0816326530612245</c:v>
                </c:pt>
                <c:pt idx="27">
                  <c:v>0.10239651416122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F8B-46C5-A0A2-08EB0748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44117430"/>
        <c:axId val="46589072"/>
      </c:lineChart>
      <c:catAx>
        <c:axId val="4411743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89072"/>
        <c:crosses val="autoZero"/>
        <c:auto val="1"/>
        <c:lblOffset val="100"/>
        <c:noMultiLvlLbl val="0"/>
      </c:catAx>
      <c:valAx>
        <c:axId val="46589072"/>
        <c:scaling>
          <c:orientation val="minMax"/>
        </c:scaling>
        <c:delete val="0"/>
        <c:axPos val="l"/>
        <c:title>
          <c:layout/>
          <c:overlay val="0"/>
          <c:spPr>
            <a:noFill/>
            <a:ln w="6350">
              <a:noFill/>
            </a:ln>
            <a:effectLst/>
          </c:spPr>
          <c:txPr>
            <a:bodyPr vert="horz" rot="-5400000" spcFirstLastPara="1" vertOverflow="ellipsis" anchor="ctr" anchorCtr="1" wrap="square"/>
            <a:lstStyle/>
            <a:p>
              <a:pPr>
                <a:defRPr lang="en-US" sz="1000" b="0" i="0" u="none" baseline="0" kern="12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743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63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extLst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0"/>
        <c14:dropZoneSeries val="0"/>
        <c14:dropZonesVisible val="1"/>
      </c14:pivotOptions>
    </c:ext>
  </c:extLst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chart" Target="../charts/chart4.xml" /><Relationship Id="rId1" Type="http://schemas.openxmlformats.org/officeDocument/2006/relationships/chart" Target="../charts/chart3.xml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chart" Target="../charts/chart6.xml" /><Relationship Id="rId1" Type="http://schemas.openxmlformats.org/officeDocument/2006/relationships/chart" Target="../charts/chart5.xml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chart" Target="../charts/chart8.xml" /><Relationship Id="rId3" Type="http://schemas.openxmlformats.org/officeDocument/2006/relationships/chart" Target="../charts/chart9.xml" /><Relationship Id="rId1" Type="http://schemas.openxmlformats.org/officeDocument/2006/relationships/chart" Target="../charts/chart7.xml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chart" Target="../charts/chart11.xml" /><Relationship Id="rId1" Type="http://schemas.openxmlformats.org/officeDocument/2006/relationships/chart" Target="../charts/chart10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222250</xdr:colOff>
      <xdr:row>1</xdr:row>
      <xdr:rowOff>10583</xdr:rowOff>
    </xdr:from>
    <xdr:to>
      <xdr:col>26</xdr:col>
      <xdr:colOff>306917</xdr:colOff>
      <xdr:row>35</xdr:row>
      <xdr:rowOff>148166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f44fe458-7a5a-4822-8294-587f2f14a6b5}"/>
            </a:ext>
          </a:extLst>
        </xdr:cNvPr>
        <xdr:cNvGraphicFramePr/>
      </xdr:nvGraphicFramePr>
      <xdr:xfrm>
        <a:off x="219075" y="276225"/>
        <a:ext cx="13192125" cy="6286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156882</xdr:colOff>
      <xdr:row>0</xdr:row>
      <xdr:rowOff>123265</xdr:rowOff>
    </xdr:from>
    <xdr:to>
      <xdr:col>26</xdr:col>
      <xdr:colOff>481853</xdr:colOff>
      <xdr:row>34</xdr:row>
      <xdr:rowOff>44824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7a3bda34-c63b-4258-8ec4-85e8e1ebdff5}"/>
            </a:ext>
          </a:extLst>
        </xdr:cNvPr>
        <xdr:cNvGraphicFramePr/>
      </xdr:nvGraphicFramePr>
      <xdr:xfrm>
        <a:off x="152400" y="123825"/>
        <a:ext cx="13144500" cy="60769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1590675</xdr:colOff>
      <xdr:row>0</xdr:row>
      <xdr:rowOff>171449</xdr:rowOff>
    </xdr:from>
    <xdr:to>
      <xdr:col>8</xdr:col>
      <xdr:colOff>904875</xdr:colOff>
      <xdr:row>30</xdr:row>
      <xdr:rowOff>161925</xdr:rowOff>
    </xdr:to>
    <xdr:graphicFrame>
      <xdr:nvGraphicFramePr>
        <xdr:cNvPr id="2" name="Diagram 1">
          <a:extLst>
            <a:ext uri="{FF2B5EF4-FFF2-40B4-BE49-F238E27FC236}">
              <a16:creationId xmlns:a16="http://schemas.microsoft.com/office/drawing/2014/main" id="{15f2a456-1887-6abb-7ec7-a98c376f2f17}"/>
            </a:ext>
          </a:extLst>
        </xdr:cNvPr>
        <xdr:cNvGraphicFramePr/>
      </xdr:nvGraphicFramePr>
      <xdr:xfrm>
        <a:off x="4124325" y="171450"/>
        <a:ext cx="7505700" cy="54197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2</xdr:col>
      <xdr:colOff>761999</xdr:colOff>
      <xdr:row>33</xdr:row>
      <xdr:rowOff>161926</xdr:rowOff>
    </xdr:from>
    <xdr:to>
      <xdr:col>9</xdr:col>
      <xdr:colOff>104774</xdr:colOff>
      <xdr:row>71</xdr:row>
      <xdr:rowOff>47625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78f62bc8-95d1-38bd-b6ec-db451da588fb}"/>
            </a:ext>
          </a:extLst>
        </xdr:cNvPr>
        <xdr:cNvGraphicFramePr/>
      </xdr:nvGraphicFramePr>
      <xdr:xfrm>
        <a:off x="2286000" y="6134100"/>
        <a:ext cx="10487025" cy="67627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428625</xdr:colOff>
      <xdr:row>30</xdr:row>
      <xdr:rowOff>161925</xdr:rowOff>
    </xdr:from>
    <xdr:to>
      <xdr:col>16</xdr:col>
      <xdr:colOff>114300</xdr:colOff>
      <xdr:row>59</xdr:row>
      <xdr:rowOff>9525</xdr:rowOff>
    </xdr:to>
    <xdr:graphicFrame>
      <xdr:nvGraphicFramePr>
        <xdr:cNvPr id="4" name="Diagram 3">
          <a:extLst>
            <a:ext uri="{FF2B5EF4-FFF2-40B4-BE49-F238E27FC236}">
              <a16:creationId xmlns:a16="http://schemas.microsoft.com/office/drawing/2014/main" id="{f56bf47d-6bcc-4c08-838a-823e972ccbf7}"/>
            </a:ext>
          </a:extLst>
        </xdr:cNvPr>
        <xdr:cNvGraphicFramePr/>
      </xdr:nvGraphicFramePr>
      <xdr:xfrm>
        <a:off x="2714625" y="5772150"/>
        <a:ext cx="11544300" cy="5095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3</xdr:col>
      <xdr:colOff>438149</xdr:colOff>
      <xdr:row>0</xdr:row>
      <xdr:rowOff>109536</xdr:rowOff>
    </xdr:from>
    <xdr:to>
      <xdr:col>14</xdr:col>
      <xdr:colOff>504825</xdr:colOff>
      <xdr:row>30</xdr:row>
      <xdr:rowOff>190499</xdr:rowOff>
    </xdr:to>
    <xdr:graphicFrame>
      <xdr:nvGraphicFramePr>
        <xdr:cNvPr id="5" name="Diagram 4">
          <a:extLst>
            <a:ext uri="{FF2B5EF4-FFF2-40B4-BE49-F238E27FC236}">
              <a16:creationId xmlns:a16="http://schemas.microsoft.com/office/drawing/2014/main" id="{29c9f90f-2014-4a0e-a610-952d38679b64}"/>
            </a:ext>
          </a:extLst>
        </xdr:cNvPr>
        <xdr:cNvGraphicFramePr/>
      </xdr:nvGraphicFramePr>
      <xdr:xfrm>
        <a:off x="2724150" y="104775"/>
        <a:ext cx="10401300" cy="56864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85725</xdr:colOff>
      <xdr:row>6</xdr:row>
      <xdr:rowOff>28575</xdr:rowOff>
    </xdr:from>
    <xdr:to>
      <xdr:col>16</xdr:col>
      <xdr:colOff>257175</xdr:colOff>
      <xdr:row>39</xdr:row>
      <xdr:rowOff>95250</xdr:rowOff>
    </xdr:to>
    <xdr:graphicFrame>
      <xdr:nvGraphicFramePr>
        <xdr:cNvPr id="2" name="Diagram 1">
          <a:extLst>
            <a:ext uri="{FF2B5EF4-FFF2-40B4-BE49-F238E27FC236}">
              <a16:creationId xmlns:a16="http://schemas.microsoft.com/office/drawing/2014/main" id="{e2a0ab83-df27-0da2-137a-f8a35d2f3405}"/>
            </a:ext>
          </a:extLst>
        </xdr:cNvPr>
        <xdr:cNvGraphicFramePr/>
      </xdr:nvGraphicFramePr>
      <xdr:xfrm>
        <a:off x="847725" y="1114425"/>
        <a:ext cx="12753975" cy="60388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1</xdr:col>
      <xdr:colOff>133350</xdr:colOff>
      <xdr:row>45</xdr:row>
      <xdr:rowOff>104774</xdr:rowOff>
    </xdr:from>
    <xdr:to>
      <xdr:col>16</xdr:col>
      <xdr:colOff>742950</xdr:colOff>
      <xdr:row>80</xdr:row>
      <xdr:rowOff>95249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5dcd2bbe-452d-7472-5d48-aa82265562a4}"/>
            </a:ext>
          </a:extLst>
        </xdr:cNvPr>
        <xdr:cNvGraphicFramePr/>
      </xdr:nvGraphicFramePr>
      <xdr:xfrm>
        <a:off x="895350" y="8248650"/>
        <a:ext cx="13192125" cy="63246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</xdr:col>
      <xdr:colOff>100012</xdr:colOff>
      <xdr:row>83</xdr:row>
      <xdr:rowOff>171450</xdr:rowOff>
    </xdr:from>
    <xdr:to>
      <xdr:col>17</xdr:col>
      <xdr:colOff>28575</xdr:colOff>
      <xdr:row>115</xdr:row>
      <xdr:rowOff>57150</xdr:rowOff>
    </xdr:to>
    <xdr:graphicFrame>
      <xdr:nvGraphicFramePr>
        <xdr:cNvPr id="4" name="Diagram 3">
          <a:extLst>
            <a:ext uri="{FF2B5EF4-FFF2-40B4-BE49-F238E27FC236}">
              <a16:creationId xmlns:a16="http://schemas.microsoft.com/office/drawing/2014/main" id="{fa0f49cd-7cf2-e6f3-2ca8-438b76ec60a9}"/>
            </a:ext>
          </a:extLst>
        </xdr:cNvPr>
        <xdr:cNvGraphicFramePr/>
      </xdr:nvGraphicFramePr>
      <xdr:xfrm>
        <a:off x="857250" y="15192375"/>
        <a:ext cx="13277850" cy="567690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666750</xdr:colOff>
      <xdr:row>1</xdr:row>
      <xdr:rowOff>119062</xdr:rowOff>
    </xdr:from>
    <xdr:to>
      <xdr:col>18</xdr:col>
      <xdr:colOff>685800</xdr:colOff>
      <xdr:row>34</xdr:row>
      <xdr:rowOff>19050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6892891f-0545-4b2d-ae64-2c21ba06bfb7}"/>
            </a:ext>
          </a:extLst>
        </xdr:cNvPr>
        <xdr:cNvGraphicFramePr/>
      </xdr:nvGraphicFramePr>
      <xdr:xfrm>
        <a:off x="666750" y="295275"/>
        <a:ext cx="13735050" cy="5876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676275</xdr:colOff>
      <xdr:row>35</xdr:row>
      <xdr:rowOff>76200</xdr:rowOff>
    </xdr:from>
    <xdr:to>
      <xdr:col>18</xdr:col>
      <xdr:colOff>695325</xdr:colOff>
      <xdr:row>64</xdr:row>
      <xdr:rowOff>38100</xdr:rowOff>
    </xdr:to>
    <xdr:graphicFrame>
      <xdr:nvGraphicFramePr>
        <xdr:cNvPr id="4" name="Diagram 1">
          <a:extLst>
            <a:ext uri="{FF2B5EF4-FFF2-40B4-BE49-F238E27FC236}">
              <a16:creationId xmlns:a16="http://schemas.microsoft.com/office/drawing/2014/main" id="{1e7a9fbf-1fcd-4e58-a597-fe48f946c36a}"/>
            </a:ext>
          </a:extLst>
        </xdr:cNvPr>
        <xdr:cNvGraphicFramePr/>
      </xdr:nvGraphicFramePr>
      <xdr:xfrm>
        <a:off x="676275" y="6410325"/>
        <a:ext cx="13735050" cy="521017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10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0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_rels/pivotCacheDefinition3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3.xml" /></Relationships>
</file>

<file path=xl/pivotCache/_rels/pivotCacheDefinition4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4.xml" /></Relationships>
</file>

<file path=xl/pivotCache/_rels/pivotCacheDefinition5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5.xml" /></Relationships>
</file>

<file path=xl/pivotCache/_rels/pivotCacheDefinition6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6.xml" /></Relationships>
</file>

<file path=xl/pivotCache/_rels/pivotCacheDefinition7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7.xml" /></Relationships>
</file>

<file path=xl/pivotCache/_rels/pivotCacheDefinition8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8.xml" /></Relationships>
</file>

<file path=xl/pivotCache/_rels/pivotCacheDefinition9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9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Regine Heidenberg" refreshedDate="45216.3542795139" recordCount="8">
  <cacheSource type="worksheet">
    <worksheetSource ref="B2:I9" sheet="Data 24-25"/>
  </cacheSource>
  <cacheFields count="34">
    <cacheField name="Uke " numFmtId="0">
      <sharedItems count="8">
        <s v="Influensa A virus"/>
        <s v="Influensa B virus "/>
        <s v="Covid"/>
        <s v="Adenovirus "/>
        <s v="Parainfluensavirus "/>
        <s v="Metapneumovirus "/>
        <s v="RS Virus "/>
        <s v="Rhinovirus"/>
      </sharedItems>
    </cacheField>
    <cacheField name="40" numFmtId="10">
      <sharedItems containsSemiMixedTypes="0" containsString="0" containsNumber="1" count="6">
        <n v="5.1813471502590676E-3"/>
        <n v="0"/>
        <n v="9.3264248704663211E-2"/>
        <n v="1.1363636363636364E-2"/>
        <n v="1.7045454545454544E-2"/>
        <n v="0.26704545454545453"/>
      </sharedItems>
    </cacheField>
    <cacheField name="41" numFmtId="10">
      <sharedItems containsSemiMixedTypes="0" containsString="0" containsNumber="1" count="0"/>
    </cacheField>
    <cacheField name="42" numFmtId="0">
      <sharedItems containsString="0" containsBlank="1" count="1">
        <m/>
      </sharedItems>
    </cacheField>
    <cacheField name="43" numFmtId="0">
      <sharedItems containsString="0" containsBlank="1" count="1">
        <m/>
      </sharedItems>
    </cacheField>
    <cacheField name="44" numFmtId="0">
      <sharedItems containsString="0" containsBlank="1" count="1">
        <m/>
      </sharedItems>
    </cacheField>
    <cacheField name="45" numFmtId="0">
      <sharedItems containsString="0" containsBlank="1" count="1">
        <m/>
      </sharedItems>
    </cacheField>
    <cacheField name="46" numFmtId="0">
      <sharedItems containsString="0" containsBlank="1" count="1">
        <m/>
      </sharedItems>
    </cacheField>
    <cacheField name="47" numFmtId="0">
      <sharedItems containsString="0" containsBlank="1" count="1">
        <m/>
      </sharedItems>
    </cacheField>
    <cacheField name="48" numFmtId="0">
      <sharedItems containsString="0" containsBlank="1" count="1">
        <m/>
      </sharedItems>
    </cacheField>
    <cacheField name="49" numFmtId="0">
      <sharedItems containsSemiMixedTypes="0" containsString="0" containsBlank="1" containsMixedTypes="1" count="0"/>
    </cacheField>
    <cacheField name="50" numFmtId="0">
      <sharedItems containsSemiMixedTypes="0" containsString="0" containsBlank="1" containsMixedTypes="1" count="0"/>
    </cacheField>
    <cacheField name="51" numFmtId="0">
      <sharedItems containsSemiMixedTypes="0" containsString="0" containsBlank="1" containsMixedTypes="1" count="0"/>
    </cacheField>
    <cacheField name="52" numFmtId="0">
      <sharedItems containsSemiMixedTypes="0" containsString="0" containsBlank="1" containsMixedTypes="1" count="0"/>
    </cacheField>
    <cacheField name="1" numFmtId="0">
      <sharedItems containsSemiMixedTypes="0" containsString="0" containsBlank="1" containsMixedTypes="1" count="0"/>
    </cacheField>
    <cacheField name="2" numFmtId="0">
      <sharedItems containsSemiMixedTypes="0" containsString="0" containsBlank="1" containsMixedTypes="1" count="0"/>
    </cacheField>
    <cacheField name="3" numFmtId="0">
      <sharedItems containsSemiMixedTypes="0" containsString="0" containsBlank="1" containsMixedTypes="1" count="0"/>
    </cacheField>
    <cacheField name="4" numFmtId="0">
      <sharedItems containsSemiMixedTypes="0" containsString="0" containsBlank="1" containsMixedTypes="1" count="0"/>
    </cacheField>
    <cacheField name="5" numFmtId="0">
      <sharedItems containsSemiMixedTypes="0" containsString="0" containsBlank="1" containsMixedTypes="1" count="0"/>
    </cacheField>
    <cacheField name="6" numFmtId="0">
      <sharedItems containsSemiMixedTypes="0" containsString="0" containsBlank="1" containsMixedTypes="1" count="0"/>
    </cacheField>
    <cacheField name="7" numFmtId="0">
      <sharedItems containsSemiMixedTypes="0" containsString="0" containsBlank="1" containsMixedTypes="1" count="0"/>
    </cacheField>
    <cacheField name="8" numFmtId="0">
      <sharedItems containsSemiMixedTypes="0" containsString="0" containsBlank="1" containsMixedTypes="1" count="0"/>
    </cacheField>
    <cacheField name="9" numFmtId="0">
      <sharedItems containsSemiMixedTypes="0" containsString="0" containsBlank="1" containsMixedTypes="1" count="0"/>
    </cacheField>
    <cacheField name="10" numFmtId="0">
      <sharedItems containsSemiMixedTypes="0" containsString="0" containsBlank="1" containsMixedTypes="1" count="0"/>
    </cacheField>
    <cacheField name="11" numFmtId="0">
      <sharedItems containsSemiMixedTypes="0" containsString="0" containsBlank="1" containsMixedTypes="1" count="0"/>
    </cacheField>
    <cacheField name="12" numFmtId="0">
      <sharedItems containsSemiMixedTypes="0" containsString="0" containsBlank="1" containsMixedTypes="1" count="0"/>
    </cacheField>
    <cacheField name="13" numFmtId="0">
      <sharedItems containsSemiMixedTypes="0" containsString="0" containsBlank="1" containsMixedTypes="1" count="0"/>
    </cacheField>
    <cacheField name="14" numFmtId="0">
      <sharedItems containsSemiMixedTypes="0" containsString="0" containsBlank="1" containsMixedTypes="1" count="0"/>
    </cacheField>
    <cacheField name="15" numFmtId="0">
      <sharedItems containsSemiMixedTypes="0" containsString="0" containsBlank="1" containsMixedTypes="1" count="0"/>
    </cacheField>
    <cacheField name="16" numFmtId="0">
      <sharedItems containsSemiMixedTypes="0" containsString="0" containsBlank="1" containsMixedTypes="1" count="0"/>
    </cacheField>
    <cacheField name="17" numFmtId="0">
      <sharedItems containsSemiMixedTypes="0" containsString="0" containsBlank="1" containsMixedTypes="1" count="0"/>
    </cacheField>
    <cacheField name="18" numFmtId="0">
      <sharedItems containsSemiMixedTypes="0" containsString="0" containsBlank="1" containsMixedTypes="1" count="0"/>
    </cacheField>
    <cacheField name="19" numFmtId="0">
      <sharedItems containsSemiMixedTypes="0" containsString="0" containsBlank="1" containsMixedTypes="1" count="0"/>
    </cacheField>
    <cacheField name="20" numFmtId="0">
      <sharedItems containsSemiMixedTypes="0" containsString="0" containsBlank="1" containsMixedTypes="1" count="0"/>
    </cacheField>
  </cacheFields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Sara Foss Debes" refreshedDate="45769.5689216435" recordCount="33">
  <cacheSource type="worksheet">
    <worksheetSource ref="H2:N35" sheet="Data sesongsammenlikning"/>
  </cacheSource>
  <cacheFields count="7">
    <cacheField name="Uke " numFmtId="0">
      <sharedItems containsSemiMixedTypes="0" containsString="0" containsNumber="1" containsInteger="1" count="33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Covid 22-23" numFmtId="10">
      <sharedItems containsSemiMixedTypes="0" containsString="0" containsNumber="1" count="0"/>
    </cacheField>
    <cacheField name="Covid 23-24" numFmtId="10">
      <sharedItems containsSemiMixedTypes="0" containsString="0" containsNumber="1" count="0"/>
    </cacheField>
    <cacheField name="Covid 24-25" numFmtId="10">
      <sharedItems containsString="0" containsBlank="1" containsNumber="1" count="0"/>
    </cacheField>
    <cacheField name="RS Virus 22-23" numFmtId="10">
      <sharedItems containsSemiMixedTypes="0" containsString="0" containsNumber="1" count="0"/>
    </cacheField>
    <cacheField name="RS Virus 23-24" numFmtId="10">
      <sharedItems containsSemiMixedTypes="0" containsString="0" containsNumber="1" count="0"/>
    </cacheField>
    <cacheField name="RS Virus 24-25" numFmtId="0">
      <sharedItems containsString="0" containsBlank="1" containsNumber="1" count="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Regine Heidenberg" refreshedDate="45217.7735042824" recordCount="86">
  <cacheSource type="worksheet">
    <worksheetSource ref="A1:I1048576" sheet="Data 22-23"/>
  </cacheSource>
  <cacheFields count="9">
    <cacheField name="Uke " numFmtId="0">
      <sharedItems containsBlank="1" containsMixedTypes="1" containsNumber="1" containsInteger="1" count="61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m/>
        <s v="Verdier"/>
        <s v="Antall av 40"/>
        <s v="Summer av 41"/>
        <s v="Summer av 42"/>
        <s v="Summer av 44"/>
        <s v="Summer av 43"/>
        <s v="Radetiketter"/>
        <s v="Totalsum"/>
      </sharedItems>
    </cacheField>
    <cacheField name="Adenovirus" numFmtId="0">
      <sharedItems containsBlank="1" containsMixedTypes="1" containsNumber="1" count="0"/>
    </cacheField>
    <cacheField name="Influensa A virus" numFmtId="0">
      <sharedItems containsBlank="1" containsMixedTypes="1" containsNumber="1" count="0"/>
    </cacheField>
    <cacheField name="Covid" numFmtId="0">
      <sharedItems containsBlank="1" containsMixedTypes="1" containsNumber="1" count="0"/>
    </cacheField>
    <cacheField name="Influensa B virus" numFmtId="0">
      <sharedItems containsBlank="1" containsMixedTypes="1" containsNumber="1" count="0"/>
    </cacheField>
    <cacheField name="Metapneumovirus" numFmtId="0">
      <sharedItems containsString="0" containsBlank="1" containsNumber="1" count="0"/>
    </cacheField>
    <cacheField name="Parainfluensavirus" numFmtId="0">
      <sharedItems containsString="0" containsBlank="1" containsNumber="1" count="0"/>
    </cacheField>
    <cacheField name="RS Virus" numFmtId="0">
      <sharedItems containsString="0" containsBlank="1" containsNumber="1" count="0"/>
    </cacheField>
    <cacheField name="Rhinovirus" numFmtId="0">
      <sharedItems containsString="0" containsBlank="1" containsNumber="1" count="0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Regine Heidenberg" refreshedDate="45217.7735043981" recordCount="34">
  <cacheSource type="worksheet">
    <worksheetSource ref="L159:P167" sheet="Data 22-23"/>
  </cacheSource>
  <cacheFields count="5">
    <cacheField name="Uke " numFmtId="0">
      <sharedItems containsSemiMixedTypes="0" containsString="0" containsNumber="1" containsInteger="1" count="34"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Mycoplasma pneumoniae" numFmtId="10">
      <sharedItems containsBlank="1" containsMixedTypes="1" containsNumber="1" count="0"/>
    </cacheField>
    <cacheField name="Chlamydia pneumoniae" numFmtId="10">
      <sharedItems containsBlank="1" containsMixedTypes="1" containsNumber="1" count="0"/>
    </cacheField>
    <cacheField name="Bordetella pertussis" numFmtId="10">
      <sharedItems containsBlank="1" containsMixedTypes="1" containsNumber="1" count="0"/>
    </cacheField>
    <cacheField name="Legionella pneumophila" numFmtId="10">
      <sharedItems containsBlank="1" containsMixedTypes="1" containsNumber="1" count="0"/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8" minRefreshableVersion="3" refreshedBy="Sara Foss Debes" refreshedDate="45769.5689202546" recordCount="52">
  <cacheSource type="worksheet">
    <worksheetSource name="Tabell2"/>
  </cacheSource>
  <cacheFields count="5">
    <cacheField name="Uke " numFmtId="0">
      <sharedItems containsSemiMixedTypes="0" containsString="0" containsNumber="1" containsInteger="1" count="52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</sharedItems>
    </cacheField>
    <cacheField name="Mycoplasma pneumoniae" numFmtId="0">
      <sharedItems containsString="0" containsBlank="1" containsNumber="1" count="0"/>
    </cacheField>
    <cacheField name="Chlamydia pneumoniae" numFmtId="0">
      <sharedItems containsString="0" containsBlank="1" containsNumber="1" count="0"/>
    </cacheField>
    <cacheField name="Bordetella pertussis" numFmtId="0">
      <sharedItems containsString="0" containsBlank="1" containsNumber="1" count="0"/>
    </cacheField>
    <cacheField name="Legionella pneumophila" numFmtId="0">
      <sharedItems containsString="0" containsBlank="1" containsNumber="1" count="0"/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8" minRefreshableVersion="3" refreshedBy="Sara Foss Debes" refreshedDate="45769.5689207176" recordCount="52">
  <cacheSource type="worksheet">
    <worksheetSource name="Tabell3"/>
  </cacheSource>
  <cacheFields count="9">
    <cacheField name="Uke " numFmtId="0">
      <sharedItems containsSemiMixedTypes="0" containsString="0" containsNumber="1" containsInteger="1" count="52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</sharedItems>
    </cacheField>
    <cacheField name="Influensa A virus" numFmtId="0">
      <sharedItems containsString="0" containsBlank="1" containsNumber="1" count="0"/>
    </cacheField>
    <cacheField name="Influensa B virus " numFmtId="0">
      <sharedItems containsString="0" containsBlank="1" containsNumber="1" count="0"/>
    </cacheField>
    <cacheField name="Covid" numFmtId="0">
      <sharedItems containsString="0" containsBlank="1" containsNumber="1" count="0"/>
    </cacheField>
    <cacheField name="Adenovirus " numFmtId="0">
      <sharedItems containsString="0" containsBlank="1" containsNumber="1" count="0"/>
    </cacheField>
    <cacheField name="Parainfluensavirus " numFmtId="0">
      <sharedItems containsString="0" containsBlank="1" containsNumber="1" count="0"/>
    </cacheField>
    <cacheField name="Metapneumovirus " numFmtId="0">
      <sharedItems containsString="0" containsBlank="1" containsNumber="1" count="0"/>
    </cacheField>
    <cacheField name="RS Virus " numFmtId="0">
      <sharedItems containsString="0" containsBlank="1" containsNumber="1" count="0"/>
    </cacheField>
    <cacheField name="Rhinovirus" numFmtId="0">
      <sharedItems containsString="0" containsBlank="1" containsNumber="1" count="0"/>
    </cacheField>
  </cacheFields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createdVersion="6" refreshedVersion="8" minRefreshableVersion="3" refreshedBy="Sara Foss Debes" refreshedDate="45769.5689210648" recordCount="52">
  <cacheSource type="worksheet">
    <worksheetSource name="Tabell22"/>
  </cacheSource>
  <cacheFields count="5">
    <cacheField name="Uke " numFmtId="0">
      <sharedItems containsSemiMixedTypes="0" containsString="0" containsNumber="1" containsInteger="1" count="52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</sharedItems>
    </cacheField>
    <cacheField name="Mycoplasma pneumoniae" numFmtId="0">
      <sharedItems containsSemiMixedTypes="0" containsString="0" containsNumber="1" count="0"/>
    </cacheField>
    <cacheField name="Chlamydia pneumoniae" numFmtId="0">
      <sharedItems containsSemiMixedTypes="0" containsString="0" containsNumber="1" count="0"/>
    </cacheField>
    <cacheField name="Bordetella pertussis" numFmtId="0">
      <sharedItems containsSemiMixedTypes="0" containsString="0" containsNumber="1" count="0"/>
    </cacheField>
    <cacheField name="Legionella pneumophila" numFmtId="0">
      <sharedItems containsSemiMixedTypes="0" containsString="0" containsNumber="1" count="0"/>
    </cacheField>
  </cacheFields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createdVersion="6" refreshedVersion="8" minRefreshableVersion="3" refreshedBy="Sara Foss Debes" refreshedDate="45769.5689211806" recordCount="52">
  <cacheSource type="worksheet">
    <worksheetSource ref="A1:I53" sheet="Data 23-24"/>
  </cacheSource>
  <cacheFields count="9">
    <cacheField name="Uke " numFmtId="0">
      <sharedItems containsSemiMixedTypes="0" containsString="0" containsNumber="1" containsInteger="1" count="52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</sharedItems>
    </cacheField>
    <cacheField name="Influensa A virus" numFmtId="10">
      <sharedItems containsSemiMixedTypes="0" containsString="0" containsNumber="1" count="0"/>
    </cacheField>
    <cacheField name="Influensa B virus " numFmtId="10">
      <sharedItems containsSemiMixedTypes="0" containsString="0" containsNumber="1" count="0"/>
    </cacheField>
    <cacheField name="Covid" numFmtId="10">
      <sharedItems containsSemiMixedTypes="0" containsString="0" containsNumber="1" count="0"/>
    </cacheField>
    <cacheField name="Adenovirus " numFmtId="10">
      <sharedItems containsSemiMixedTypes="0" containsString="0" containsNumber="1" count="0"/>
    </cacheField>
    <cacheField name="Parainfluensavirus " numFmtId="10">
      <sharedItems containsSemiMixedTypes="0" containsString="0" containsNumber="1" count="0"/>
    </cacheField>
    <cacheField name="Metapneumovirus " numFmtId="10">
      <sharedItems containsSemiMixedTypes="0" containsString="0" containsNumber="1" count="0"/>
    </cacheField>
    <cacheField name="RS Virus " numFmtId="10">
      <sharedItems containsSemiMixedTypes="0" containsString="0" containsNumber="1" count="0"/>
    </cacheField>
    <cacheField name="Rhinovirus" numFmtId="10">
      <sharedItems containsSemiMixedTypes="0" containsString="0" containsNumber="1" count="0"/>
    </cacheField>
  </cacheFields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Sara Foss Debes" refreshedDate="45769.568921412" recordCount="33">
  <cacheSource type="worksheet">
    <worksheetSource ref="A39:D72" sheet="Data sesongsammenlikning"/>
  </cacheSource>
  <cacheFields count="4">
    <cacheField name="Uke " numFmtId="0">
      <sharedItems containsSemiMixedTypes="0" containsString="0" containsNumber="1" containsInteger="1" count="33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Mycoplasma pneumoniae 22-23" numFmtId="10">
      <sharedItems containsSemiMixedTypes="0" containsString="0" containsNumber="1" count="0"/>
    </cacheField>
    <cacheField name="Mycoplasma pneumoniae 23-24" numFmtId="10">
      <sharedItems containsSemiMixedTypes="0" containsString="0" containsNumber="1" count="0"/>
    </cacheField>
    <cacheField name="Mycoplasma pneumoniae 24-25" numFmtId="0">
      <sharedItems containsString="0" containsBlank="1" containsNumber="1" count="0"/>
    </cacheField>
  </cacheFields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Sara Foss Debes" refreshedDate="45769.5689215278" recordCount="33">
  <cacheSource type="worksheet">
    <worksheetSource ref="A2:G35" sheet="Data sesongsammenlikning"/>
  </cacheSource>
  <cacheFields count="7">
    <cacheField name="Uke " numFmtId="0">
      <sharedItems containsSemiMixedTypes="0" containsString="0" containsNumber="1" containsInteger="1" count="33">
        <n v="40"/>
        <n v="41"/>
        <n v="42"/>
        <n v="43"/>
        <n v="44"/>
        <n v="45"/>
        <n v="46"/>
        <n v="47"/>
        <n v="48"/>
        <n v="49"/>
        <n v="50"/>
        <n v="51"/>
        <n v="5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Influensa A virus 22-23" numFmtId="10">
      <sharedItems containsSemiMixedTypes="0" containsString="0" containsNumber="1" count="0"/>
    </cacheField>
    <cacheField name="Influensa A virus 23-24" numFmtId="10">
      <sharedItems containsSemiMixedTypes="0" containsString="0" containsNumber="1" count="0"/>
    </cacheField>
    <cacheField name="Influensa A virus 24-25" numFmtId="10">
      <sharedItems containsString="0" containsBlank="1" containsNumber="1" count="0"/>
    </cacheField>
    <cacheField name="Influensa B virus 22-23" numFmtId="10">
      <sharedItems containsSemiMixedTypes="0" containsString="0" containsNumber="1" count="0"/>
    </cacheField>
    <cacheField name="Influensa B virus 23-24" numFmtId="10">
      <sharedItems containsSemiMixedTypes="0" containsString="0" containsNumber="1" count="0"/>
    </cacheField>
    <cacheField name="Influensa B virus 24-25" numFmtId="0">
      <sharedItems containsString="0" containsBlank="1" containsNumber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.0526315789473684E-2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1"/>
    <x v="1"/>
    <n v="0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2"/>
    <x v="2"/>
    <n v="0.1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3"/>
    <x v="3"/>
    <n v="6.6666666666666671E-3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4"/>
    <x v="4"/>
    <n v="1.2121212121212121E-2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5"/>
    <x v="1"/>
    <n v="0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6"/>
    <x v="1"/>
    <n v="0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  <r>
    <x v="7"/>
    <x v="5"/>
    <n v="0.30232558139534882"/>
    <x v="0"/>
    <x v="0"/>
    <x v="0"/>
    <x v="0"/>
    <x v="0"/>
    <x v="0"/>
    <x v="0"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8.943089430894309E-2"/>
    <n v="9.3264248704663211E-2"/>
    <n v="9.0729783037475351E-2"/>
    <n v="0"/>
    <n v="0"/>
    <n v="1.9723865877712033E-3"/>
  </r>
  <r>
    <x v="1"/>
    <n v="0.11428571428571428"/>
    <n v="0.10160427807486631"/>
    <n v="8.1325301204819275E-2"/>
    <n v="3.2258064516129031E-2"/>
    <n v="0"/>
    <n v="0"/>
  </r>
  <r>
    <x v="2"/>
    <n v="0.12587412587412589"/>
    <n v="0.11013215859030837"/>
    <n v="9.7116843702579669E-2"/>
    <n v="3.2967032967032968E-2"/>
    <n v="1.3636363636363636E-2"/>
    <n v="0"/>
  </r>
  <r>
    <x v="3"/>
    <n v="0.13043478260869565"/>
    <n v="0.15111111111111111"/>
    <n v="7.3353293413173648E-2"/>
    <n v="2.4390243902439025E-2"/>
    <n v="8.4033613445378148E-3"/>
    <n v="1.4970059880239522E-3"/>
  </r>
  <r>
    <x v="4"/>
    <n v="0.15755627009646303"/>
    <n v="0.24803149606299213"/>
    <n v="6.5963060686015831E-2"/>
    <n v="3.7234042553191488E-2"/>
    <n v="0"/>
    <n v="2.6385224274406332E-3"/>
  </r>
  <r>
    <x v="5"/>
    <n v="0.16379310344827586"/>
    <n v="0.22455089820359281"/>
    <n v="6.4398541919805583E-2"/>
    <n v="7.0484581497797363E-2"/>
    <n v="5.6497175141242938E-3"/>
    <n v="1.215066828675577E-3"/>
  </r>
  <r>
    <x v="6"/>
    <n v="0.18181818181818182"/>
    <n v="0.27192982456140352"/>
    <n v="7.9455164585698068E-2"/>
    <n v="9.3220338983050849E-2"/>
    <n v="5.5710306406685237E-3"/>
    <n v="2.2727272727272726E-3"/>
  </r>
  <r>
    <x v="7"/>
    <n v="0.13874345549738221"/>
    <n v="0.23510971786833856"/>
    <n v="9.5300261096605748E-2"/>
    <n v="0.10188679245283019"/>
    <n v="0"/>
    <n v="0"/>
  </r>
  <r>
    <x v="8"/>
    <n v="0.15405405405405406"/>
    <n v="0.26282051282051283"/>
    <n v="0.1070154577883472"/>
    <n v="0.16470588235294117"/>
    <n v="1.2121212121212121E-2"/>
    <n v="1.1890606420927466E-3"/>
  </r>
  <r>
    <x v="9"/>
    <n v="0.20952380952380953"/>
    <n v="0.26548672566371684"/>
    <n v="8.2417582417582416E-2"/>
    <n v="0.20962199312714777"/>
    <n v="3.2171581769436998E-2"/>
    <n v="4.120879120879121E-3"/>
  </r>
  <r>
    <x v="10"/>
    <n v="0.18461538461538463"/>
    <n v="0.24369747899159663"/>
    <n v="8.1606217616580309E-2"/>
    <n v="0.21787709497206703"/>
    <n v="3.367875647668394E-2"/>
    <n v="1.1658031088082901E-2"/>
  </r>
  <r>
    <x v="11"/>
    <n v="0.17115689381933438"/>
    <n v="0.18508997429305912"/>
    <n v="8.9285714285714288E-2"/>
    <n v="0.20568927789934355"/>
    <n v="5.3658536585365853E-2"/>
    <n v="1.7857142857142856E-2"/>
  </r>
  <r>
    <x v="12"/>
    <n v="0.1980952380952381"/>
    <n v="0.11885245901639344"/>
    <n v="6.1371841155234655E-2"/>
    <n v="0.21983914209115282"/>
    <n v="7.2727272727272724E-2"/>
    <n v="5.4151624548736461E-2"/>
  </r>
  <r>
    <x v="13"/>
    <n v="0.11818181818181818"/>
    <n v="0.11890243902439024"/>
    <n v="6.9948186528497408E-2"/>
    <n v="0.13259668508287292"/>
    <n v="6.741573033707865E-2"/>
    <n v="2.8277634961439587E-2"/>
  </r>
  <r>
    <x v="14"/>
    <n v="9.0239410681399637E-2"/>
    <n v="6.4864864864864868E-2"/>
    <n v="4.1772151898734178E-2"/>
    <n v="0.13135593220338984"/>
    <n v="8.9108910891089105E-2"/>
    <n v="2.6582278481012658E-2"/>
  </r>
  <r>
    <x v="15"/>
    <n v="7.4999999999999997E-2"/>
    <n v="5.2959501557632398E-2"/>
    <n v="3.7147102526002972E-2"/>
    <n v="0.10948905109489052"/>
    <n v="0.17478510028653296"/>
    <n v="1.7830609212481426E-2"/>
  </r>
  <r>
    <x v="16"/>
    <n v="4.2553191489361701E-2"/>
    <n v="3.2085561497326207E-2"/>
    <n v="3.4782608695652174E-2"/>
    <n v="0.12173913043478261"/>
    <n v="0.17974683544303796"/>
    <n v="2.7496382054992764E-2"/>
  </r>
  <r>
    <x v="17"/>
    <n v="5.0397877984084884E-2"/>
    <n v="2.1798365122615803E-2"/>
    <n v="2.7413587604290822E-2"/>
    <n v="9.480122324159021E-2"/>
    <n v="0.16751269035532995"/>
    <n v="2.7479091995221028E-2"/>
  </r>
  <r>
    <x v="18"/>
    <n v="2.7548209366391185E-2"/>
    <n v="1.7369727047146403E-2"/>
    <n v="2.3351648351648352E-2"/>
    <n v="5.5214723926380369E-2"/>
    <n v="0.15186915887850466"/>
    <n v="3.1593406593406592E-2"/>
  </r>
  <r>
    <x v="19"/>
    <n v="3.4985422740524783E-2"/>
    <n v="1.9607843137254902E-2"/>
    <n v="1.1553273427471117E-2"/>
    <n v="8.1699346405228759E-2"/>
    <n v="0.15873015873015872"/>
    <n v="2.1822849807445442E-2"/>
  </r>
  <r>
    <x v="20"/>
    <n v="3.678929765886288E-2"/>
    <n v="1.5527950310559006E-2"/>
    <n v="1.507537688442211E-2"/>
    <n v="4.3999999999999997E-2"/>
    <n v="0.12607449856733524"/>
    <n v="4.6424090338770388E-2"/>
  </r>
  <r>
    <x v="21"/>
    <n v="3.1578947368421054E-2"/>
    <n v="5.8651026392961877E-3"/>
    <n v="1.8564356435643563E-2"/>
    <n v="5.3231939163498096E-2"/>
    <n v="8.0310880829015538E-2"/>
    <n v="4.5962732919254658E-2"/>
  </r>
  <r>
    <x v="22"/>
    <n v="5.4131054131054131E-2"/>
    <n v="1.4084507042253521E-2"/>
    <n v="1.4725568942436412E-2"/>
    <n v="3.2894736842105261E-2"/>
    <n v="7.9365079365079361E-2"/>
    <n v="4.5515394912985271E-2"/>
  </r>
  <r>
    <x v="23"/>
    <n v="7.6388888888888895E-2"/>
    <n v="8.8235294117647058E-3"/>
    <n v="5.9970014992503746E-3"/>
    <n v="3.2258064516129031E-2"/>
    <n v="5.0793650793650794E-2"/>
    <n v="7.3353293413173648E-2"/>
  </r>
  <r>
    <x v="24"/>
    <n v="0.12349397590361445"/>
    <n v="5.9347181008902079E-3"/>
    <n v="6.2761506276150627E-3"/>
    <n v="1.8382352941176471E-2"/>
    <n v="4.1543026706231452E-2"/>
    <n v="7.3221757322175729E-2"/>
  </r>
  <r>
    <x v="25"/>
    <n v="0.12688821752265861"/>
    <n v="1.556420233463035E-2"/>
    <n v="5.2910052910052907E-3"/>
    <n v="1.8656716417910446E-2"/>
    <n v="3.292181069958848E-2"/>
    <n v="9.6830985915492954E-2"/>
  </r>
  <r>
    <x v="26"/>
    <n v="0.12962962962962962"/>
    <n v="5.5555555555555558E-3"/>
    <n v="2.0366598778004074E-2"/>
    <n v="2.6315789473684209E-2"/>
    <n v="1.6759776536312849E-2"/>
    <n v="8.1632653061224483E-2"/>
  </r>
  <r>
    <x v="27"/>
    <n v="0.11067193675889328"/>
    <n v="2.0491803278688523E-2"/>
    <n v="1.0893246187363835E-2"/>
    <n v="2.072538860103627E-2"/>
    <n v="8.1967213114754103E-3"/>
    <n v="0.10239651416122005"/>
  </r>
  <r>
    <x v="28"/>
    <n v="7.9681274900398405E-2"/>
    <n v="1.6736401673640166E-2"/>
    <m/>
    <n v="1.0050251256281407E-2"/>
    <n v="4.1841004184100415E-3"/>
    <m/>
  </r>
  <r>
    <x v="29"/>
    <n v="0.16"/>
    <n v="1.1811023622047244E-2"/>
    <m/>
    <n v="0"/>
    <n v="0"/>
    <m/>
  </r>
  <r>
    <x v="30"/>
    <n v="8.755760368663594E-2"/>
    <n v="4.5685279187817257E-2"/>
    <m/>
    <n v="6.1728395061728392E-3"/>
    <n v="5.0505050505050509E-3"/>
    <m/>
  </r>
  <r>
    <x v="31"/>
    <n v="7.1713147410358571E-2"/>
    <n v="1.984126984126984E-2"/>
    <m/>
    <n v="4.7619047619047623E-3"/>
    <n v="3.9840637450199202E-3"/>
    <m/>
  </r>
  <r>
    <x v="32"/>
    <n v="9.8265895953757232E-2"/>
    <n v="1.0101010101010102E-2"/>
    <m/>
    <n v="0"/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6">
  <r>
    <x v="0"/>
    <n v="4.6052631578947366E-2"/>
    <n v="1.2711864406779662E-2"/>
    <n v="8.943089430894309E-2"/>
    <n v="0"/>
    <n v="6.5789473684210523E-3"/>
    <n v="7.2368421052631582E-2"/>
    <n v="0"/>
    <n v="0.24342105263157895"/>
  </r>
  <r>
    <x v="1"/>
    <n v="3.4482758620689655E-2"/>
    <n v="3.9840637450199202E-3"/>
    <n v="0.11428571428571428"/>
    <n v="0"/>
    <n v="0"/>
    <n v="4.1379310344827586E-2"/>
    <n v="3.2258064516129031E-2"/>
    <n v="0.26896551724137929"/>
  </r>
  <r>
    <x v="2"/>
    <n v="4.7058823529411764E-2"/>
    <n v="7.5471698113207548E-3"/>
    <n v="0.12587412587412589"/>
    <n v="0"/>
    <n v="0"/>
    <n v="5.2941176470588235E-2"/>
    <n v="3.2967032967032968E-2"/>
    <n v="0.2"/>
  </r>
  <r>
    <x v="3"/>
    <n v="3.2258064516129031E-2"/>
    <n v="0"/>
    <n v="0.13043478260869565"/>
    <n v="0"/>
    <n v="6.4516129032258064E-3"/>
    <n v="7.0967741935483872E-2"/>
    <n v="2.4390243902439025E-2"/>
    <n v="0.22580645161290322"/>
  </r>
  <r>
    <x v="4"/>
    <n v="6.7039106145251395E-2"/>
    <n v="9.7087378640776691E-3"/>
    <n v="0.15755627009646303"/>
    <n v="0"/>
    <n v="1.1235955056179775E-2"/>
    <n v="9.5505617977528087E-2"/>
    <n v="3.7234042553191488E-2"/>
    <n v="0.20994475138121546"/>
  </r>
  <r>
    <x v="5"/>
    <n v="1.8264840182648401E-2"/>
    <n v="0"/>
    <n v="0.16379310344827586"/>
    <n v="3.205128205128205E-3"/>
    <n v="2.7522935779816515E-2"/>
    <n v="7.7981651376146793E-2"/>
    <n v="7.0484581497797363E-2"/>
    <n v="0.17272727272727273"/>
  </r>
  <r>
    <x v="6"/>
    <n v="4.1237113402061855E-2"/>
    <n v="8.670520231213872E-3"/>
    <n v="0.18181818181818182"/>
    <n v="0"/>
    <n v="2.0833333333333332E-2"/>
    <n v="9.375E-2"/>
    <n v="9.3220338983050849E-2"/>
    <n v="0.15625"/>
  </r>
  <r>
    <x v="7"/>
    <n v="3.7037037037037035E-2"/>
    <n v="2.564102564102564E-2"/>
    <n v="0.13874345549738221"/>
    <n v="0"/>
    <n v="1.2345679012345678E-2"/>
    <n v="0.12345679012345678"/>
    <n v="0.10188679245283019"/>
    <n v="0.14344262295081966"/>
  </r>
  <r>
    <x v="8"/>
    <n v="6.6390041493775934E-2"/>
    <n v="3.0726256983240222E-2"/>
    <n v="0.15405405405405406"/>
    <n v="0"/>
    <n v="2.0833333333333332E-2"/>
    <n v="0.05"/>
    <n v="0.16470588235294117"/>
    <n v="0.11290322580645161"/>
  </r>
  <r>
    <x v="9"/>
    <n v="6.5134099616858232E-2"/>
    <n v="7.6190476190476197E-2"/>
    <n v="0.20952380952380953"/>
    <n v="2.3809523809523812E-3"/>
    <n v="1.9157088122605363E-2"/>
    <n v="5.7471264367816091E-2"/>
    <n v="0.20962199312714777"/>
    <n v="5.6818181818181816E-2"/>
  </r>
  <r>
    <x v="10"/>
    <n v="3.8235294117647062E-2"/>
    <n v="0.12085769980506822"/>
    <n v="0.18461538461538463"/>
    <n v="3.8986354775828458E-3"/>
    <n v="3.2352941176470591E-2"/>
    <n v="7.3529411764705885E-2"/>
    <n v="0.21787709497206703"/>
    <n v="0.11436950146627566"/>
  </r>
  <r>
    <x v="11"/>
    <n v="4.2929292929292928E-2"/>
    <n v="0.17792421746293247"/>
    <n v="0.17115689381933438"/>
    <n v="4.9423393739703456E-3"/>
    <n v="3.5443037974683546E-2"/>
    <n v="4.3037974683544304E-2"/>
    <n v="0.20568927789934355"/>
    <n v="8.1012658227848103E-2"/>
  </r>
  <r>
    <x v="12"/>
    <n v="4.1269841269841269E-2"/>
    <n v="0.20930232558139536"/>
    <n v="0.1980952380952381"/>
    <n v="0"/>
    <n v="2.5477707006369428E-2"/>
    <n v="3.5031847133757961E-2"/>
    <n v="0.21983914209115282"/>
    <n v="5.0955414012738856E-2"/>
  </r>
  <r>
    <x v="13"/>
    <n v="1.5590200445434299E-2"/>
    <n v="0.19099378881987578"/>
    <n v="0.11818181818181818"/>
    <n v="3.105590062111801E-3"/>
    <n v="4.2410714285714288E-2"/>
    <n v="3.125E-2"/>
    <n v="0.13259668508287292"/>
    <n v="4.0178571428571432E-2"/>
  </r>
  <r>
    <x v="14"/>
    <n v="4.534005037783375E-2"/>
    <n v="0.12660550458715597"/>
    <n v="9.0239410681399637E-2"/>
    <n v="1.834862385321101E-3"/>
    <n v="3.8167938931297711E-2"/>
    <n v="4.3256997455470736E-2"/>
    <n v="0.13135593220338984"/>
    <n v="3.8167938931297711E-2"/>
  </r>
  <r>
    <x v="15"/>
    <n v="0.06"/>
    <n v="0.15698924731182795"/>
    <n v="7.4999999999999997E-2"/>
    <n v="1.7204301075268817E-2"/>
    <n v="2.5787965616045846E-2"/>
    <n v="4.2979942693409739E-2"/>
    <n v="0.10948905109489052"/>
    <n v="5.730659025787966E-2"/>
  </r>
  <r>
    <x v="16"/>
    <n v="5.4421768707482991E-2"/>
    <n v="0.14540816326530612"/>
    <n v="4.2553191489361701E-2"/>
    <n v="2.0408163265306121E-2"/>
    <n v="3.4129692832764506E-2"/>
    <n v="3.4129692832764505E-3"/>
    <n v="0.12173913043478261"/>
    <n v="6.4846416382252553E-2"/>
  </r>
  <r>
    <x v="17"/>
    <n v="4.8275862068965517E-2"/>
    <n v="0.14854111405835543"/>
    <n v="5.0397877984084884E-2"/>
    <n v="3.1830238726790451E-2"/>
    <n v="2.4305555555555556E-2"/>
    <n v="1.3888888888888888E-2"/>
    <n v="9.480122324159021E-2"/>
    <n v="9.0277777777777776E-2"/>
  </r>
  <r>
    <x v="18"/>
    <n v="5.3191489361702128E-2"/>
    <n v="0.1883289124668435"/>
    <n v="2.7548209366391185E-2"/>
    <n v="7.161803713527852E-2"/>
    <n v="3.9285714285714285E-2"/>
    <n v="2.5000000000000001E-2"/>
    <n v="5.5214723926380369E-2"/>
    <n v="8.9285714285714288E-2"/>
  </r>
  <r>
    <x v="19"/>
    <n v="4.1984732824427481E-2"/>
    <n v="8.6350974930362118E-2"/>
    <n v="3.4985422740524783E-2"/>
    <n v="6.6852367688022288E-2"/>
    <n v="6.8702290076335881E-2"/>
    <n v="3.0534351145038167E-2"/>
    <n v="8.1699346405228759E-2"/>
    <n v="0.10305343511450382"/>
  </r>
  <r>
    <x v="20"/>
    <n v="3.2407407407407406E-2"/>
    <n v="0.1038961038961039"/>
    <n v="3.678929765886288E-2"/>
    <n v="0.11688311688311688"/>
    <n v="6.4814814814814811E-2"/>
    <n v="9.2592592592592587E-3"/>
    <n v="4.3999999999999997E-2"/>
    <n v="0.14814814814814814"/>
  </r>
  <r>
    <x v="21"/>
    <n v="2.2321428571428572E-2"/>
    <n v="6.1093247588424437E-2"/>
    <n v="3.1578947368421054E-2"/>
    <n v="7.3954983922829579E-2"/>
    <n v="7.1428571428571425E-2"/>
    <n v="2.2321428571428572E-2"/>
    <n v="5.3231939163498096E-2"/>
    <n v="9.8214285714285712E-2"/>
  </r>
  <r>
    <x v="22"/>
    <n v="5.3231939163498096E-2"/>
    <n v="4.6376811594202899E-2"/>
    <n v="5.4131054131054131E-2"/>
    <n v="8.9855072463768115E-2"/>
    <n v="6.4638783269961975E-2"/>
    <n v="1.1406844106463879E-2"/>
    <n v="3.2894736842105261E-2"/>
    <n v="0.11026615969581749"/>
  </r>
  <r>
    <x v="23"/>
    <n v="3.3492822966507178E-2"/>
    <n v="3.2679738562091505E-2"/>
    <n v="7.6388888888888895E-2"/>
    <n v="9.1503267973856203E-2"/>
    <n v="6.2200956937799042E-2"/>
    <n v="5.2631578947368418E-2"/>
    <n v="3.2258064516129031E-2"/>
    <n v="6.6985645933014357E-2"/>
  </r>
  <r>
    <x v="24"/>
    <n v="4.1152263374485597E-2"/>
    <n v="3.3536585365853661E-2"/>
    <n v="0.12349397590361445"/>
    <n v="0.10670731707317073"/>
    <n v="5.737704918032787E-2"/>
    <n v="1.2295081967213115E-2"/>
    <n v="1.8382352941176471E-2"/>
    <n v="7.407407407407407E-2"/>
  </r>
  <r>
    <x v="25"/>
    <n v="5.1948051948051951E-2"/>
    <n v="1.8461538461538463E-2"/>
    <n v="0.12688821752265861"/>
    <n v="0.1076923076923077"/>
    <n v="4.3859649122807015E-2"/>
    <n v="7.8947368421052627E-2"/>
    <n v="1.8656716417910446E-2"/>
    <n v="0.11790393013100436"/>
  </r>
  <r>
    <x v="26"/>
    <n v="5.3571428571428568E-2"/>
    <n v="1.4925373134328358E-2"/>
    <n v="0.12962962962962962"/>
    <n v="6.965174129353234E-2"/>
    <n v="5.3571428571428568E-2"/>
    <n v="4.4642857142857144E-2"/>
    <n v="2.6315789473684209E-2"/>
    <n v="0.14285714285714285"/>
  </r>
  <r>
    <x v="27"/>
    <n v="2.5157232704402517E-2"/>
    <n v="2.5210084033613446E-2"/>
    <n v="0.11067193675889328"/>
    <n v="6.7226890756302518E-2"/>
    <n v="3.1645569620253167E-2"/>
    <n v="9.49367088607595E-2"/>
    <n v="2.072538860103627E-2"/>
    <n v="0.13291139240506328"/>
  </r>
  <r>
    <x v="28"/>
    <n v="5.2941176470588235E-2"/>
    <n v="4.0650406504065045E-3"/>
    <n v="7.9681274900398405E-2"/>
    <n v="6.910569105691057E-2"/>
    <n v="7.6470588235294124E-2"/>
    <n v="8.8235294117647065E-2"/>
    <n v="1.0050251256281407E-2"/>
    <n v="0.10588235294117647"/>
  </r>
  <r>
    <x v="29"/>
    <n v="4.2253521126760563E-2"/>
    <n v="4.5045045045045045E-3"/>
    <n v="0.16"/>
    <n v="4.954954954954955E-2"/>
    <n v="2.8368794326241134E-2"/>
    <n v="6.3829787234042548E-2"/>
    <n v="0"/>
    <n v="0.13475177304964539"/>
  </r>
  <r>
    <x v="30"/>
    <n v="4.7619047619047616E-2"/>
    <n v="0"/>
    <n v="8.755760368663594E-2"/>
    <n v="1.8779342723004695E-2"/>
    <n v="4.1095890410958902E-2"/>
    <n v="8.9041095890410954E-2"/>
    <n v="6.1728395061728392E-3"/>
    <n v="0.31506849315068491"/>
  </r>
  <r>
    <x v="31"/>
    <n v="3.2085561497326207E-2"/>
    <n v="7.7519379844961239E-3"/>
    <n v="7.1713147410358571E-2"/>
    <n v="3.8910505836575876E-2"/>
    <n v="5.9139784946236562E-2"/>
    <n v="6.9892473118279563E-2"/>
    <n v="4.7619047619047623E-3"/>
    <n v="0.23655913978494625"/>
  </r>
  <r>
    <x v="32"/>
    <n v="3.9603960396039604E-2"/>
    <n v="1.1235955056179775E-2"/>
    <n v="9.8265895953757232E-2"/>
    <n v="2.247191011235955E-2"/>
    <n v="6.0606060606060608E-2"/>
    <n v="7.0707070707070704E-2"/>
    <n v="0"/>
    <n v="0.18181818181818182"/>
  </r>
  <r>
    <x v="33"/>
    <n v="2.7972027972027972E-2"/>
    <n v="0"/>
    <n v="0.10869565217391304"/>
    <n v="1.6393442622950821E-2"/>
    <n v="2.097902097902098E-2"/>
    <n v="6.9930069930069935E-2"/>
    <n v="0"/>
    <n v="0.25874125874125875"/>
  </r>
  <r>
    <x v="34"/>
    <n v="6.0606060606060608E-2"/>
    <n v="0"/>
    <n v="3.7267080745341616E-2"/>
    <n v="0"/>
    <n v="1.0101010101010102E-2"/>
    <n v="7.0707070707070704E-2"/>
    <n v="0"/>
    <n v="0.21212121212121213"/>
  </r>
  <r>
    <x v="35"/>
    <n v="4.878048780487805E-2"/>
    <n v="0"/>
    <n v="2.2988505747126436E-2"/>
    <n v="0"/>
    <n v="4.0983606557377046E-2"/>
    <n v="0.11475409836065574"/>
    <n v="0"/>
    <n v="0.20491803278688525"/>
  </r>
  <r>
    <x v="36"/>
    <n v="3.669724770642202E-2"/>
    <n v="0"/>
    <n v="6.2857142857142861E-2"/>
    <n v="6.2111801242236021E-3"/>
    <n v="1.834862385321101E-2"/>
    <n v="7.3394495412844041E-2"/>
    <n v="0"/>
    <n v="0.25688073394495414"/>
  </r>
  <r>
    <x v="37"/>
    <n v="4.5045045045045043E-2"/>
    <n v="6.4516129032258064E-3"/>
    <n v="0.04"/>
    <n v="0"/>
    <n v="0"/>
    <n v="0.12727272727272726"/>
    <n v="0"/>
    <n v="0.19090909090909092"/>
  </r>
  <r>
    <x v="38"/>
    <m/>
    <m/>
    <m/>
    <m/>
    <m/>
    <m/>
    <m/>
    <m/>
  </r>
  <r>
    <x v="39"/>
    <m/>
    <m/>
    <m/>
    <m/>
    <m/>
    <m/>
    <m/>
    <m/>
  </r>
  <r>
    <x v="40"/>
    <m/>
    <m/>
    <m/>
    <m/>
    <m/>
    <m/>
    <m/>
    <m/>
  </r>
  <r>
    <x v="41"/>
    <n v="2.4096385542168676E-2"/>
    <n v="1.0471204188481676E-2"/>
    <n v="0.10160427807486631"/>
    <n v="0"/>
    <n v="6.024096385542169E-3"/>
    <n v="3.0120481927710843E-2"/>
    <n v="0"/>
    <n v="0.2289156626506024"/>
  </r>
  <r>
    <x v="42"/>
    <m/>
    <m/>
    <m/>
    <m/>
    <m/>
    <m/>
    <m/>
    <m/>
  </r>
  <r>
    <x v="43"/>
    <m/>
    <m/>
    <m/>
    <m/>
    <m/>
    <m/>
    <m/>
    <m/>
  </r>
  <r>
    <x v="44"/>
    <m/>
    <m/>
    <m/>
    <m/>
    <m/>
    <m/>
    <m/>
    <m/>
  </r>
  <r>
    <x v="45"/>
    <m/>
    <m/>
    <m/>
    <m/>
    <m/>
    <m/>
    <m/>
    <m/>
  </r>
  <r>
    <x v="46"/>
    <m/>
    <m/>
    <m/>
    <m/>
    <m/>
    <m/>
    <m/>
    <m/>
  </r>
  <r>
    <x v="47"/>
    <m/>
    <m/>
    <m/>
    <m/>
    <m/>
    <m/>
    <m/>
    <m/>
  </r>
  <r>
    <x v="48"/>
    <m/>
    <m/>
    <m/>
    <m/>
    <m/>
    <m/>
    <m/>
    <m/>
  </r>
  <r>
    <x v="49"/>
    <m/>
    <m/>
    <m/>
    <m/>
    <m/>
    <m/>
    <m/>
    <m/>
  </r>
  <r>
    <x v="50"/>
    <m/>
    <m/>
    <m/>
    <m/>
    <m/>
    <m/>
    <m/>
    <m/>
  </r>
  <r>
    <x v="51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3"/>
    <m/>
    <m/>
    <m/>
    <m/>
    <m/>
    <m/>
    <m/>
    <m/>
  </r>
  <r>
    <x v="54"/>
    <n v="8"/>
    <m/>
    <m/>
    <m/>
    <m/>
    <m/>
    <m/>
    <m/>
  </r>
  <r>
    <x v="55"/>
    <n v="0.43163977597270131"/>
    <m/>
    <m/>
    <m/>
    <m/>
    <m/>
    <m/>
    <m/>
  </r>
  <r>
    <x v="56"/>
    <m/>
    <m/>
    <m/>
    <m/>
    <m/>
    <m/>
    <m/>
    <m/>
  </r>
  <r>
    <x v="57"/>
    <m/>
    <m/>
    <m/>
    <m/>
    <m/>
    <m/>
    <m/>
    <m/>
  </r>
  <r>
    <x v="58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9"/>
    <s v=" Mycoplasma pneumoniae"/>
    <s v=" Chlamydia pneumoniae"/>
    <s v=" Bordetella pertussis"/>
    <s v=" Legionella pneumophila"/>
    <m/>
    <m/>
    <m/>
    <m/>
  </r>
  <r>
    <x v="0"/>
    <n v="8.3333333333333332E-3"/>
    <n v="8.3333333333333332E-3"/>
    <n v="0"/>
    <n v="0"/>
    <m/>
    <m/>
    <m/>
    <m/>
  </r>
  <r>
    <x v="1"/>
    <n v="1.7857142857142856E-2"/>
    <n v="0"/>
    <n v="4.1666666666666664E-2"/>
    <n v="0"/>
    <m/>
    <m/>
    <m/>
    <m/>
  </r>
  <r>
    <x v="2"/>
    <m/>
    <m/>
    <m/>
    <m/>
    <m/>
    <m/>
    <m/>
    <m/>
  </r>
  <r>
    <x v="3"/>
    <m/>
    <m/>
    <m/>
    <m/>
    <m/>
    <m/>
    <m/>
    <m/>
  </r>
  <r>
    <x v="4"/>
    <m/>
    <m/>
    <m/>
    <m/>
    <m/>
    <m/>
    <m/>
    <m/>
  </r>
  <r>
    <x v="5"/>
    <m/>
    <m/>
    <m/>
    <m/>
    <m/>
    <m/>
    <m/>
    <m/>
  </r>
  <r>
    <x v="6"/>
    <m/>
    <m/>
    <m/>
    <m/>
    <m/>
    <m/>
    <m/>
    <m/>
  </r>
  <r>
    <x v="7"/>
    <m/>
    <m/>
    <m/>
    <m/>
    <m/>
    <m/>
    <m/>
    <m/>
  </r>
  <r>
    <x v="8"/>
    <m/>
    <m/>
    <m/>
    <m/>
    <m/>
    <m/>
    <m/>
    <m/>
  </r>
  <r>
    <x v="9"/>
    <m/>
    <m/>
    <m/>
    <m/>
    <m/>
    <m/>
    <m/>
    <m/>
  </r>
  <r>
    <x v="10"/>
    <m/>
    <m/>
    <m/>
    <m/>
    <m/>
    <m/>
    <m/>
    <m/>
  </r>
  <r>
    <x v="11"/>
    <m/>
    <m/>
    <m/>
    <m/>
    <m/>
    <m/>
    <m/>
    <m/>
  </r>
  <r>
    <x v="60"/>
    <n v="2.6190476190476188E-2"/>
    <n v="8.3333333333333332E-3"/>
    <n v="4.1666666666666664E-2"/>
    <n v="0"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  <r>
    <x v="52"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4">
  <r>
    <x v="0"/>
    <n v="0"/>
    <n v="0"/>
    <n v="0"/>
    <e v="#DIV/0!"/>
  </r>
  <r>
    <x v="1"/>
    <n v="0"/>
    <n v="0"/>
    <n v="0"/>
    <e v="#DIV/0!"/>
  </r>
  <r>
    <x v="2"/>
    <n v="0"/>
    <n v="0"/>
    <n v="0"/>
    <e v="#DIV/0!"/>
  </r>
  <r>
    <x v="3"/>
    <n v="0"/>
    <n v="0"/>
    <n v="0"/>
    <e v="#DIV/0!"/>
  </r>
  <r>
    <x v="4"/>
    <n v="0"/>
    <n v="0"/>
    <n v="0"/>
    <e v="#DIV/0!"/>
  </r>
  <r>
    <x v="5"/>
    <n v="0"/>
    <n v="0"/>
    <n v="0"/>
    <e v="#DIV/0!"/>
  </r>
  <r>
    <x v="6"/>
    <n v="0"/>
    <n v="0"/>
    <n v="0"/>
    <e v="#DIV/0!"/>
  </r>
  <r>
    <x v="7"/>
    <n v="0"/>
    <n v="0"/>
    <n v="0"/>
    <e v="#DIV/0!"/>
  </r>
  <r>
    <x v="8"/>
    <n v="0"/>
    <n v="0"/>
    <n v="0"/>
    <e v="#DIV/0!"/>
  </r>
  <r>
    <x v="9"/>
    <n v="8.1967213114754103E-3"/>
    <n v="0"/>
    <n v="0"/>
    <e v="#DIV/0!"/>
  </r>
  <r>
    <x v="10"/>
    <n v="0"/>
    <n v="0"/>
    <n v="0"/>
    <e v="#DIV/0!"/>
  </r>
  <r>
    <x v="11"/>
    <n v="0"/>
    <n v="0"/>
    <n v="0"/>
    <e v="#DIV/0!"/>
  </r>
  <r>
    <x v="12"/>
    <n v="7.1428571428571426E-3"/>
    <n v="7.1428571428571426E-3"/>
    <n v="0"/>
    <e v="#DIV/0!"/>
  </r>
  <r>
    <x v="13"/>
    <n v="0"/>
    <n v="0"/>
    <n v="0"/>
    <n v="0"/>
  </r>
  <r>
    <x v="14"/>
    <n v="0"/>
    <n v="0"/>
    <n v="0"/>
    <n v="0"/>
  </r>
  <r>
    <x v="15"/>
    <n v="0"/>
    <n v="0"/>
    <n v="0"/>
    <n v="0"/>
  </r>
  <r>
    <x v="16"/>
    <n v="0"/>
    <n v="0"/>
    <n v="0"/>
    <n v="0"/>
  </r>
  <r>
    <x v="17"/>
    <n v="0"/>
    <n v="0"/>
    <n v="0"/>
    <n v="0"/>
  </r>
  <r>
    <x v="18"/>
    <n v="0"/>
    <n v="0"/>
    <n v="0"/>
    <n v="0"/>
  </r>
  <r>
    <x v="19"/>
    <n v="0"/>
    <n v="0"/>
    <n v="0"/>
    <n v="0"/>
  </r>
  <r>
    <x v="20"/>
    <n v="0"/>
    <n v="0"/>
    <n v="0"/>
    <n v="0"/>
  </r>
  <r>
    <x v="21"/>
    <n v="0"/>
    <n v="0"/>
    <n v="0"/>
    <n v="0"/>
  </r>
  <r>
    <x v="22"/>
    <n v="0"/>
    <n v="0"/>
    <n v="0"/>
    <n v="3.1746031746031744E-2"/>
  </r>
  <r>
    <x v="23"/>
    <n v="0"/>
    <n v="0"/>
    <n v="0"/>
    <n v="0"/>
  </r>
  <r>
    <x v="24"/>
    <n v="0"/>
    <n v="0"/>
    <n v="0"/>
    <n v="0"/>
  </r>
  <r>
    <x v="25"/>
    <n v="0"/>
    <n v="0"/>
    <n v="0"/>
    <n v="0"/>
  </r>
  <r>
    <x v="26"/>
    <e v="#DIV/0!"/>
    <e v="#DIV/0!"/>
    <e v="#DIV/0!"/>
    <e v="#DIV/0!"/>
  </r>
  <r>
    <x v="27"/>
    <e v="#DIV/0!"/>
    <e v="#DIV/0!"/>
    <e v="#DIV/0!"/>
    <e v="#DIV/0!"/>
  </r>
  <r>
    <x v="28"/>
    <e v="#REF!"/>
    <e v="#REF!"/>
    <e v="#REF!"/>
    <e v="#REF!"/>
  </r>
  <r>
    <x v="29"/>
    <n v="1.7857142857142856E-2"/>
    <n v="0"/>
    <n v="4.1666666666666664E-2"/>
    <n v="0"/>
  </r>
  <r>
    <x v="30"/>
    <e v="#DIV/0!"/>
    <e v="#DIV/0!"/>
    <e v="#DIV/0!"/>
    <e v="#DIV/0!"/>
  </r>
  <r>
    <x v="31"/>
    <e v="#DIV/0!"/>
    <e v="#DIV/0!"/>
    <e v="#DIV/0!"/>
    <e v="#DIV/0!"/>
  </r>
  <r>
    <x v="32"/>
    <m/>
    <m/>
    <m/>
    <m/>
  </r>
  <r>
    <x v="33"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0.14615384615384616"/>
    <n v="1.3409961685823755E-2"/>
    <n v="2.2222222222222223E-2"/>
    <n v="0"/>
  </r>
  <r>
    <x v="1"/>
    <n v="0.19364599092284418"/>
    <n v="3.5007610350076102E-2"/>
    <n v="5.5194805194805192E-2"/>
    <n v="0"/>
  </r>
  <r>
    <x v="2"/>
    <n v="0.21791044776119403"/>
    <n v="1.9402985074626865E-2"/>
    <n v="3.5598705501618123E-2"/>
    <n v="1.4925373134328358E-3"/>
  </r>
  <r>
    <x v="3"/>
    <n v="0.21297602256699577"/>
    <n v="1.5514809590973202E-2"/>
    <n v="6.8322981366459631E-2"/>
    <n v="0"/>
  </r>
  <r>
    <x v="4"/>
    <n v="0.22222222222222221"/>
    <n v="2.7465667915106119E-2"/>
    <n v="4.843304843304843E-2"/>
    <n v="0"/>
  </r>
  <r>
    <x v="5"/>
    <n v="0.20180383314543404"/>
    <n v="2.5930101465614429E-2"/>
    <n v="2.23463687150838E-2"/>
    <n v="0"/>
  </r>
  <r>
    <x v="6"/>
    <n v="0.17857142857142858"/>
    <n v="1.4705882352941176E-2"/>
    <n v="4.7738693467336682E-2"/>
    <n v="0"/>
  </r>
  <r>
    <x v="7"/>
    <n v="0.16299019607843138"/>
    <n v="1.5931372549019607E-2"/>
    <n v="2.1917808219178082E-2"/>
    <n v="0"/>
  </r>
  <r>
    <x v="8"/>
    <n v="0.18261826182618263"/>
    <n v="1.5401540154015401E-2"/>
    <n v="2.3255813953488372E-2"/>
    <n v="0"/>
  </r>
  <r>
    <x v="9"/>
    <n v="0.14374225526641884"/>
    <n v="1.7348203221809171E-2"/>
    <n v="2.8481012658227847E-2"/>
    <n v="0"/>
  </r>
  <r>
    <x v="10"/>
    <n v="0.14833127317676142"/>
    <n v="8.65265760197775E-3"/>
    <n v="3.3033033033033031E-2"/>
    <n v="0"/>
  </r>
  <r>
    <x v="11"/>
    <n v="0.12280701754385964"/>
    <n v="1.1351909184726523E-2"/>
    <n v="3.640776699029126E-2"/>
    <n v="0"/>
  </r>
  <r>
    <x v="12"/>
    <n v="0.104"/>
    <n v="1.6E-2"/>
    <n v="6.6666666666666666E-2"/>
    <n v="0"/>
  </r>
  <r>
    <x v="13"/>
    <n v="9.8507462686567168E-2"/>
    <n v="8.9552238805970154E-3"/>
    <n v="6.6666666666666671E-3"/>
    <n v="0"/>
  </r>
  <r>
    <x v="14"/>
    <n v="9.3457943925233641E-2"/>
    <n v="1.5186915887850467E-2"/>
    <n v="3.669724770642202E-2"/>
    <n v="0"/>
  </r>
  <r>
    <x v="15"/>
    <n v="9.5029239766081866E-2"/>
    <n v="1.3157894736842105E-2"/>
    <n v="3.3707865168539325E-2"/>
    <n v="0"/>
  </r>
  <r>
    <x v="16"/>
    <n v="6.5982404692082108E-2"/>
    <n v="1.6129032258064516E-2"/>
    <n v="4.4534412955465584E-2"/>
    <n v="0"/>
  </r>
  <r>
    <x v="17"/>
    <n v="5.7881773399014777E-2"/>
    <n v="1.2315270935960592E-2"/>
    <n v="3.3670033670033669E-2"/>
    <n v="0"/>
  </r>
  <r>
    <x v="18"/>
    <n v="3.8291605301914583E-2"/>
    <n v="1.0309278350515464E-2"/>
    <n v="7.575757575757576E-3"/>
    <n v="0"/>
  </r>
  <r>
    <x v="19"/>
    <n v="3.5374149659863949E-2"/>
    <n v="1.6326530612244899E-2"/>
    <n v="7.2202166064981952E-3"/>
    <n v="0"/>
  </r>
  <r>
    <x v="20"/>
    <n v="1.8080667593880391E-2"/>
    <n v="1.1126564673157162E-2"/>
    <n v="9.3896713615023476E-3"/>
    <n v="0"/>
  </r>
  <r>
    <x v="21"/>
    <n v="2.2408963585434174E-2"/>
    <n v="1.9607843137254902E-2"/>
    <n v="0"/>
    <n v="0"/>
  </r>
  <r>
    <x v="22"/>
    <n v="2.2321428571428572E-2"/>
    <n v="1.1904761904761904E-2"/>
    <n v="4.7619047619047623E-3"/>
    <n v="0"/>
  </r>
  <r>
    <x v="23"/>
    <n v="2.0618556701030927E-2"/>
    <n v="2.2336769759450172E-2"/>
    <n v="2.072538860103627E-2"/>
    <n v="0"/>
  </r>
  <r>
    <x v="24"/>
    <n v="3.8356164383561646E-2"/>
    <n v="4.1095890410958902E-2"/>
    <n v="1.020408163265306E-2"/>
    <n v="0"/>
  </r>
  <r>
    <x v="25"/>
    <n v="2.8806584362139918E-2"/>
    <n v="3.292181069958848E-2"/>
    <n v="6.993006993006993E-3"/>
    <n v="0"/>
  </r>
  <r>
    <x v="26"/>
    <n v="7.0257611241217799E-3"/>
    <n v="2.1077283372365339E-2"/>
    <n v="0"/>
    <n v="0"/>
  </r>
  <r>
    <x v="27"/>
    <n v="1.4742014742014743E-2"/>
    <n v="1.4742014742014743E-2"/>
    <n v="2.4570024570024569E-3"/>
    <n v="0"/>
  </r>
  <r>
    <x v="28"/>
    <n v="2.2727272727272728E-2"/>
    <n v="3.1818181818181815E-2"/>
    <n v="0"/>
    <n v="0"/>
  </r>
  <r>
    <x v="29"/>
    <m/>
    <m/>
    <m/>
    <m/>
  </r>
  <r>
    <x v="30"/>
    <m/>
    <m/>
    <m/>
    <m/>
  </r>
  <r>
    <x v="31"/>
    <m/>
    <m/>
    <m/>
    <m/>
  </r>
  <r>
    <x v="32"/>
    <m/>
    <m/>
    <m/>
    <m/>
  </r>
  <r>
    <x v="33"/>
    <m/>
    <m/>
    <m/>
    <m/>
  </r>
  <r>
    <x v="34"/>
    <m/>
    <m/>
    <m/>
    <m/>
  </r>
  <r>
    <x v="35"/>
    <m/>
    <m/>
    <m/>
    <m/>
  </r>
  <r>
    <x v="36"/>
    <m/>
    <m/>
    <m/>
    <m/>
  </r>
  <r>
    <x v="37"/>
    <m/>
    <m/>
    <m/>
    <m/>
  </r>
  <r>
    <x v="38"/>
    <m/>
    <m/>
    <m/>
    <m/>
  </r>
  <r>
    <x v="39"/>
    <m/>
    <m/>
    <m/>
    <m/>
  </r>
  <r>
    <x v="40"/>
    <m/>
    <m/>
    <m/>
    <m/>
  </r>
  <r>
    <x v="41"/>
    <m/>
    <m/>
    <m/>
    <m/>
  </r>
  <r>
    <x v="42"/>
    <m/>
    <m/>
    <m/>
    <m/>
  </r>
  <r>
    <x v="43"/>
    <m/>
    <m/>
    <m/>
    <m/>
  </r>
  <r>
    <x v="44"/>
    <m/>
    <m/>
    <m/>
    <m/>
  </r>
  <r>
    <x v="45"/>
    <m/>
    <m/>
    <m/>
    <m/>
  </r>
  <r>
    <x v="46"/>
    <m/>
    <m/>
    <m/>
    <m/>
  </r>
  <r>
    <x v="47"/>
    <m/>
    <m/>
    <m/>
    <m/>
  </r>
  <r>
    <x v="48"/>
    <m/>
    <m/>
    <m/>
    <m/>
  </r>
  <r>
    <x v="49"/>
    <m/>
    <m/>
    <m/>
    <m/>
  </r>
  <r>
    <x v="50"/>
    <m/>
    <m/>
    <m/>
    <m/>
  </r>
  <r>
    <x v="51"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0"/>
    <n v="0"/>
    <n v="9.0729783037475351E-2"/>
    <n v="1.8072289156626505E-2"/>
    <n v="2.6104417670682729E-2"/>
    <n v="4.0160642570281121E-3"/>
    <n v="1.9723865877712033E-3"/>
    <n v="0.18273092369477911"/>
  </r>
  <r>
    <x v="1"/>
    <n v="3.003003003003003E-3"/>
    <n v="1.5015015015015015E-3"/>
    <n v="8.1325301204819275E-2"/>
    <n v="1.5552099533437015E-2"/>
    <n v="2.0217729393468119E-2"/>
    <n v="3.1104199066874028E-3"/>
    <n v="0"/>
    <n v="0.13530326594090203"/>
  </r>
  <r>
    <x v="2"/>
    <n v="6.0606060606060606E-3"/>
    <n v="0"/>
    <n v="9.7116843702579669E-2"/>
    <n v="1.6591251885369532E-2"/>
    <n v="2.7149321266968326E-2"/>
    <n v="7.5414781297134239E-3"/>
    <n v="0"/>
    <n v="0.1297134238310709"/>
  </r>
  <r>
    <x v="3"/>
    <n v="1.4947683109118087E-3"/>
    <n v="1.4947683109118087E-3"/>
    <n v="7.3353293413173648E-2"/>
    <n v="2.2761760242792108E-2"/>
    <n v="2.5796661608497723E-2"/>
    <n v="9.104704097116844E-3"/>
    <n v="1.4970059880239522E-3"/>
    <n v="0.14112291350531109"/>
  </r>
  <r>
    <x v="4"/>
    <n v="6.5963060686015833E-3"/>
    <n v="2.6385224274406332E-3"/>
    <n v="6.5963060686015831E-2"/>
    <n v="2.8947368421052631E-2"/>
    <n v="3.4210526315789476E-2"/>
    <n v="1.3175230566534915E-3"/>
    <n v="2.6385224274406332E-3"/>
    <n v="0.15"/>
  </r>
  <r>
    <x v="5"/>
    <n v="2.4301336573511541E-3"/>
    <n v="1.215066828675577E-3"/>
    <n v="6.4398541919805583E-2"/>
    <n v="2.0858895705521473E-2"/>
    <n v="2.8290282902829027E-2"/>
    <n v="4.9140049140049139E-3"/>
    <n v="1.215066828675577E-3"/>
    <n v="0.12776412776412777"/>
  </r>
  <r>
    <x v="6"/>
    <n v="3.4052213393870601E-3"/>
    <n v="0"/>
    <n v="7.9455164585698068E-2"/>
    <n v="2.057142857142857E-2"/>
    <n v="2.9714285714285714E-2"/>
    <n v="4.5714285714285718E-3"/>
    <n v="2.2727272727272726E-3"/>
    <n v="0.14514285714285713"/>
  </r>
  <r>
    <x v="7"/>
    <n v="0"/>
    <n v="0"/>
    <n v="9.5300261096605748E-2"/>
    <n v="2.2251308900523559E-2"/>
    <n v="3.0104712041884817E-2"/>
    <n v="9.1623036649214652E-3"/>
    <n v="0"/>
    <n v="0.13089005235602094"/>
  </r>
  <r>
    <x v="8"/>
    <n v="5.945303210463734E-3"/>
    <n v="0"/>
    <n v="0.1070154577883472"/>
    <n v="2.4009603841536616E-2"/>
    <n v="3.0012004801920768E-2"/>
    <n v="7.2028811524609843E-3"/>
    <n v="1.1890606420927466E-3"/>
    <n v="0.11284513805522209"/>
  </r>
  <r>
    <x v="9"/>
    <n v="8.23045267489712E-3"/>
    <n v="0"/>
    <n v="8.2417582417582416E-2"/>
    <n v="3.3012379642365884E-2"/>
    <n v="4.1265474552957357E-2"/>
    <n v="2.3383768913342505E-2"/>
    <n v="4.120879120879121E-3"/>
    <n v="9.7661623108665746E-2"/>
  </r>
  <r>
    <x v="10"/>
    <n v="2.8497409326424871E-2"/>
    <n v="0"/>
    <n v="8.1606217616580309E-2"/>
    <n v="1.9659239842726082E-2"/>
    <n v="4.1939711664482307E-2"/>
    <n v="2.3591087811271297E-2"/>
    <n v="1.1658031088082901E-2"/>
    <n v="0.11140235910878113"/>
  </r>
  <r>
    <x v="11"/>
    <n v="3.8865546218487396E-2"/>
    <n v="5.2521008403361349E-3"/>
    <n v="8.9285714285714288E-2"/>
    <n v="2.6511134676564158E-2"/>
    <n v="3.8176033934252389E-2"/>
    <n v="3.2873806998939555E-2"/>
    <n v="1.7857142857142856E-2"/>
    <n v="0.10392364793213149"/>
  </r>
  <r>
    <x v="12"/>
    <n v="0.10830324909747292"/>
    <n v="3.6101083032490976E-3"/>
    <n v="6.1371841155234655E-2"/>
    <n v="2.2304832713754646E-2"/>
    <n v="1.4925373134328358E-2"/>
    <n v="6.3432835820895525E-2"/>
    <n v="5.4151624548736461E-2"/>
    <n v="3.7313432835820892E-2"/>
  </r>
  <r>
    <x v="13"/>
    <n v="7.9691516709511565E-2"/>
    <n v="1.2853470437017995E-2"/>
    <n v="6.9948186528497408E-2"/>
    <n v="2.5000000000000001E-2"/>
    <n v="1.9444444444444445E-2"/>
    <n v="5.8333333333333334E-2"/>
    <n v="2.8277634961439587E-2"/>
    <n v="5.2777777777777778E-2"/>
  </r>
  <r>
    <x v="14"/>
    <n v="7.0886075949367092E-2"/>
    <n v="1.1392405063291139E-2"/>
    <n v="4.1772151898734178E-2"/>
    <n v="2.0227560050568902E-2"/>
    <n v="2.0227560050568902E-2"/>
    <n v="4.804045512010114E-2"/>
    <n v="2.6582278481012658E-2"/>
    <n v="3.9190897597977246E-2"/>
  </r>
  <r>
    <x v="15"/>
    <n v="0.12778603268945021"/>
    <n v="1.7830609212481426E-2"/>
    <n v="3.7147102526002972E-2"/>
    <n v="1.4771048744460856E-2"/>
    <n v="1.7725258493353029E-2"/>
    <n v="7.0901033973412117E-2"/>
    <n v="1.7830609212481426E-2"/>
    <n v="5.0221565731166914E-2"/>
  </r>
  <r>
    <x v="16"/>
    <n v="0.20115774240231549"/>
    <n v="3.1837916063675829E-2"/>
    <n v="3.4782608695652174E-2"/>
    <n v="1.9461077844311378E-2"/>
    <n v="1.6467065868263474E-2"/>
    <n v="7.9341317365269462E-2"/>
    <n v="2.7496382054992764E-2"/>
    <n v="4.790419161676647E-2"/>
  </r>
  <r>
    <x v="17"/>
    <n v="0.20405727923627684"/>
    <n v="4.2959427207637228E-2"/>
    <n v="2.7413587604290822E-2"/>
    <n v="2.1582733812949641E-2"/>
    <n v="9.6153846153846159E-3"/>
    <n v="7.3317307692307696E-2"/>
    <n v="2.7479091995221028E-2"/>
    <n v="5.2884615384615384E-2"/>
  </r>
  <r>
    <x v="18"/>
    <n v="0.23901098901098902"/>
    <n v="4.807692307692308E-2"/>
    <n v="2.3351648351648352E-2"/>
    <n v="2.1156558533145273E-2"/>
    <n v="2.8208744710860366E-3"/>
    <n v="7.7574047954866013E-2"/>
    <n v="3.1593406593406592E-2"/>
    <n v="4.9365303244005641E-2"/>
  </r>
  <r>
    <x v="19"/>
    <n v="0.22464698331193839"/>
    <n v="6.4184852374839535E-2"/>
    <n v="1.1553273427471117E-2"/>
    <n v="1.9633507853403141E-2"/>
    <n v="1.3089005235602094E-2"/>
    <n v="7.8534031413612565E-2"/>
    <n v="2.1822849807445442E-2"/>
    <n v="7.1989528795811525E-2"/>
  </r>
  <r>
    <x v="20"/>
    <n v="0.26599749058971139"/>
    <n v="6.5244667503136761E-2"/>
    <n v="1.507537688442211E-2"/>
    <n v="1.2919896640826873E-2"/>
    <n v="1.4211886304909561E-2"/>
    <n v="8.7855297157622733E-2"/>
    <n v="4.6424090338770388E-2"/>
    <n v="4.7803617571059429E-2"/>
  </r>
  <r>
    <x v="21"/>
    <n v="0.21739130434782608"/>
    <n v="0.11677018633540373"/>
    <n v="1.8564356435643563E-2"/>
    <n v="1.2738853503184714E-2"/>
    <n v="6.369426751592357E-3"/>
    <n v="8.025477707006369E-2"/>
    <n v="4.5962732919254658E-2"/>
    <n v="3.5668789808917196E-2"/>
  </r>
  <r>
    <x v="22"/>
    <n v="0.19009370816599733"/>
    <n v="0.10441767068273092"/>
    <n v="1.4725568942436412E-2"/>
    <n v="2.7100271002710029E-2"/>
    <n v="1.358695652173913E-2"/>
    <n v="7.4728260869565216E-2"/>
    <n v="4.5515394912985271E-2"/>
    <n v="5.2989130434782608E-2"/>
  </r>
  <r>
    <x v="23"/>
    <n v="0.17065868263473055"/>
    <n v="8.2335329341317362E-2"/>
    <n v="5.9970014992503746E-3"/>
    <n v="1.3615733736762481E-2"/>
    <n v="7.5642965204236008E-3"/>
    <n v="7.8668683812405452E-2"/>
    <n v="7.3353293413173648E-2"/>
    <n v="6.9591527987897125E-2"/>
  </r>
  <r>
    <x v="24"/>
    <n v="0.13807531380753138"/>
    <n v="7.9497907949790794E-2"/>
    <n v="6.2761506276150627E-3"/>
    <n v="2.1479713603818614E-2"/>
    <n v="2.1531100478468901E-2"/>
    <n v="7.1770334928229665E-2"/>
    <n v="7.3221757322175729E-2"/>
    <n v="6.4593301435406703E-2"/>
  </r>
  <r>
    <x v="25"/>
    <n v="0.13580246913580246"/>
    <n v="5.4673721340388004E-2"/>
    <n v="5.2910052910052907E-3"/>
    <n v="1.6544117647058824E-2"/>
    <n v="1.4732965009208104E-2"/>
    <n v="5.8931860036832415E-2"/>
    <n v="9.6830985915492954E-2"/>
    <n v="9.5764272559852676E-2"/>
  </r>
  <r>
    <x v="26"/>
    <n v="0.12219959266802444"/>
    <n v="7.7393075356415472E-2"/>
    <n v="2.0366598778004074E-2"/>
    <n v="3.5714285714285712E-2"/>
    <n v="3.3684210526315789E-2"/>
    <n v="5.6842105263157895E-2"/>
    <n v="8.1632653061224483E-2"/>
    <n v="0.10736842105263159"/>
  </r>
  <r>
    <x v="27"/>
    <n v="8.714596949891068E-2"/>
    <n v="5.0108932461873638E-2"/>
    <n v="1.0893246187363835E-2"/>
    <n v="1.9313304721030045E-2"/>
    <n v="3.4261241970021415E-2"/>
    <n v="3.4261241970021415E-2"/>
    <n v="0.10239651416122005"/>
    <n v="0.13704496788008566"/>
  </r>
  <r>
    <x v="28"/>
    <n v="7.0110701107011064E-2"/>
    <n v="1.4760147601476014E-2"/>
    <n v="3.6900369003690036E-3"/>
    <n v="1.5209125475285171E-2"/>
    <n v="3.0418250950570342E-2"/>
    <n v="2.6615969581749048E-2"/>
    <n v="8.4870848708487087E-2"/>
    <n v="0.10646387832699619"/>
  </r>
  <r>
    <x v="29"/>
    <m/>
    <m/>
    <m/>
    <m/>
    <m/>
    <m/>
    <m/>
    <m/>
  </r>
  <r>
    <x v="30"/>
    <m/>
    <m/>
    <m/>
    <m/>
    <m/>
    <m/>
    <m/>
    <m/>
  </r>
  <r>
    <x v="31"/>
    <m/>
    <m/>
    <m/>
    <m/>
    <m/>
    <m/>
    <m/>
    <m/>
  </r>
  <r>
    <x v="32"/>
    <m/>
    <m/>
    <m/>
    <m/>
    <m/>
    <m/>
    <m/>
    <m/>
  </r>
  <r>
    <x v="33"/>
    <m/>
    <m/>
    <m/>
    <m/>
    <m/>
    <m/>
    <m/>
    <m/>
  </r>
  <r>
    <x v="34"/>
    <m/>
    <m/>
    <m/>
    <m/>
    <m/>
    <m/>
    <m/>
    <m/>
  </r>
  <r>
    <x v="35"/>
    <m/>
    <m/>
    <m/>
    <m/>
    <m/>
    <m/>
    <m/>
    <m/>
  </r>
  <r>
    <x v="36"/>
    <m/>
    <m/>
    <m/>
    <m/>
    <m/>
    <m/>
    <m/>
    <m/>
  </r>
  <r>
    <x v="37"/>
    <m/>
    <m/>
    <m/>
    <m/>
    <m/>
    <m/>
    <m/>
    <m/>
  </r>
  <r>
    <x v="38"/>
    <m/>
    <m/>
    <m/>
    <m/>
    <m/>
    <m/>
    <m/>
    <m/>
  </r>
  <r>
    <x v="39"/>
    <m/>
    <m/>
    <m/>
    <m/>
    <m/>
    <m/>
    <m/>
    <m/>
  </r>
  <r>
    <x v="40"/>
    <m/>
    <m/>
    <m/>
    <m/>
    <m/>
    <m/>
    <m/>
    <m/>
  </r>
  <r>
    <x v="41"/>
    <m/>
    <m/>
    <m/>
    <m/>
    <m/>
    <m/>
    <m/>
    <m/>
  </r>
  <r>
    <x v="42"/>
    <m/>
    <m/>
    <m/>
    <m/>
    <m/>
    <m/>
    <m/>
    <m/>
  </r>
  <r>
    <x v="43"/>
    <m/>
    <m/>
    <m/>
    <m/>
    <m/>
    <m/>
    <m/>
    <m/>
  </r>
  <r>
    <x v="44"/>
    <m/>
    <m/>
    <m/>
    <m/>
    <m/>
    <m/>
    <m/>
    <m/>
  </r>
  <r>
    <x v="45"/>
    <m/>
    <m/>
    <m/>
    <m/>
    <m/>
    <m/>
    <m/>
    <m/>
  </r>
  <r>
    <x v="46"/>
    <m/>
    <m/>
    <m/>
    <m/>
    <m/>
    <m/>
    <m/>
    <m/>
  </r>
  <r>
    <x v="47"/>
    <m/>
    <m/>
    <m/>
    <m/>
    <m/>
    <m/>
    <m/>
    <m/>
  </r>
  <r>
    <x v="48"/>
    <m/>
    <m/>
    <m/>
    <m/>
    <m/>
    <m/>
    <m/>
    <m/>
  </r>
  <r>
    <x v="49"/>
    <m/>
    <m/>
    <m/>
    <m/>
    <m/>
    <m/>
    <m/>
    <m/>
  </r>
  <r>
    <x v="50"/>
    <m/>
    <m/>
    <m/>
    <m/>
    <m/>
    <m/>
    <m/>
    <m/>
  </r>
  <r>
    <x v="51"/>
    <m/>
    <m/>
    <m/>
    <m/>
    <m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8.3333333333333332E-3"/>
    <n v="8.3333333333333332E-3"/>
    <n v="0.08"/>
    <n v="0"/>
  </r>
  <r>
    <x v="1"/>
    <n v="1.7857142857142856E-2"/>
    <n v="0"/>
    <n v="4.1666666666666664E-2"/>
    <n v="0"/>
  </r>
  <r>
    <x v="2"/>
    <n v="1.5748031496062992E-2"/>
    <n v="0"/>
    <n v="0"/>
    <n v="0"/>
  </r>
  <r>
    <x v="3"/>
    <n v="3.0769230769230771E-2"/>
    <n v="0"/>
    <n v="0"/>
    <n v="0"/>
  </r>
  <r>
    <x v="4"/>
    <n v="1.9108280254777069E-2"/>
    <n v="0"/>
    <n v="3.8461538461538464E-2"/>
    <n v="0"/>
  </r>
  <r>
    <x v="5"/>
    <n v="2.9268292682926831E-2"/>
    <n v="0"/>
    <n v="7.3170731707317069E-2"/>
    <n v="0"/>
  </r>
  <r>
    <x v="6"/>
    <n v="1.0256410256410256E-2"/>
    <n v="5.1282051282051282E-3"/>
    <n v="2.7777777777777776E-2"/>
    <n v="0"/>
  </r>
  <r>
    <x v="7"/>
    <n v="3.1578947368421054E-2"/>
    <n v="5.263157894736842E-3"/>
    <n v="3.0303030303030304E-2"/>
    <n v="0"/>
  </r>
  <r>
    <x v="8"/>
    <n v="3.0456852791878174E-2"/>
    <n v="5.076142131979695E-3"/>
    <n v="3.125E-2"/>
    <n v="0"/>
  </r>
  <r>
    <x v="9"/>
    <n v="1.8957345971563982E-2"/>
    <n v="4.7393364928909956E-3"/>
    <n v="0"/>
    <n v="0"/>
  </r>
  <r>
    <x v="10"/>
    <n v="3.2710280373831772E-2"/>
    <n v="1.4018691588785047E-2"/>
    <n v="0"/>
    <n v="0"/>
  </r>
  <r>
    <x v="11"/>
    <n v="1.7391304347826087E-2"/>
    <n v="4.3478260869565218E-3"/>
    <n v="3.4482758620689655E-2"/>
    <n v="0"/>
  </r>
  <r>
    <x v="12"/>
    <n v="2.6315789473684209E-2"/>
    <n v="8.771929824561403E-3"/>
    <n v="0.11764705882352941"/>
    <n v="0"/>
  </r>
  <r>
    <x v="13"/>
    <n v="2.7027027027027029E-2"/>
    <n v="0"/>
    <n v="0"/>
    <n v="0"/>
  </r>
  <r>
    <x v="14"/>
    <n v="5.5555555555555552E-2"/>
    <n v="0"/>
    <n v="3.1746031746031744E-2"/>
    <n v="0"/>
  </r>
  <r>
    <x v="15"/>
    <n v="3.0303030303030304E-2"/>
    <n v="5.0505050505050509E-3"/>
    <n v="4.6153846153846156E-2"/>
    <n v="0"/>
  </r>
  <r>
    <x v="16"/>
    <n v="7.8431372549019607E-3"/>
    <n v="3.9215686274509803E-3"/>
    <n v="5.8139534883720929E-2"/>
    <n v="0"/>
  </r>
  <r>
    <x v="17"/>
    <n v="3.9840637450199202E-2"/>
    <n v="3.9840637450199202E-3"/>
    <n v="2.2727272727272728E-2"/>
    <n v="0"/>
  </r>
  <r>
    <x v="18"/>
    <n v="1.1029411764705883E-2"/>
    <n v="1.1029411764705883E-2"/>
    <n v="2.247191011235955E-2"/>
    <n v="0"/>
  </r>
  <r>
    <x v="19"/>
    <n v="4.1493775933609957E-2"/>
    <n v="4.1493775933609959E-3"/>
    <n v="7.3684210526315783E-2"/>
    <n v="0"/>
  </r>
  <r>
    <x v="20"/>
    <n v="1.4925373134328358E-2"/>
    <n v="4.9751243781094526E-3"/>
    <n v="1.5625E-2"/>
    <n v="0"/>
  </r>
  <r>
    <x v="21"/>
    <n v="3.1531531531531529E-2"/>
    <n v="2.7027027027027029E-2"/>
    <n v="5.0632911392405063E-2"/>
    <n v="4.5045045045045045E-3"/>
  </r>
  <r>
    <x v="22"/>
    <n v="4.5662100456621002E-2"/>
    <n v="2.2831050228310501E-2"/>
    <n v="5.1724137931034482E-2"/>
    <n v="0"/>
  </r>
  <r>
    <x v="23"/>
    <n v="2.8037383177570093E-2"/>
    <n v="1.8604651162790697E-2"/>
    <n v="9.2592592592592587E-3"/>
    <n v="0"/>
  </r>
  <r>
    <x v="24"/>
    <n v="5.6872037914691941E-2"/>
    <n v="2.843601895734597E-2"/>
    <n v="1.2345679012345678E-2"/>
    <n v="0"/>
  </r>
  <r>
    <x v="25"/>
    <n v="7.4534161490683232E-2"/>
    <n v="1.2500000000000001E-2"/>
    <n v="0"/>
    <n v="0"/>
  </r>
  <r>
    <x v="26"/>
    <n v="8.2568807339449546E-2"/>
    <n v="0"/>
    <n v="0"/>
    <n v="0"/>
  </r>
  <r>
    <x v="27"/>
    <n v="7.7777777777777779E-2"/>
    <n v="2.7624309392265192E-2"/>
    <n v="1.7241379310344827E-2"/>
    <n v="0"/>
  </r>
  <r>
    <x v="28"/>
    <n v="8.8888888888888892E-2"/>
    <n v="4.49438202247191E-2"/>
    <n v="1.4705882352941176E-2"/>
    <n v="0"/>
  </r>
  <r>
    <x v="29"/>
    <n v="8.7209302325581398E-2"/>
    <n v="1.7441860465116279E-2"/>
    <n v="6.0606060606060608E-2"/>
    <n v="0"/>
  </r>
  <r>
    <x v="30"/>
    <n v="8.3333333333333329E-2"/>
    <n v="3.2051282051282048E-2"/>
    <n v="1.9230769230769232E-2"/>
    <n v="0"/>
  </r>
  <r>
    <x v="31"/>
    <n v="6.1797752808988762E-2"/>
    <n v="1.6853932584269662E-2"/>
    <n v="1.5873015873015872E-2"/>
    <n v="0"/>
  </r>
  <r>
    <x v="32"/>
    <n v="8.9820359281437126E-2"/>
    <n v="2.9940119760479042E-2"/>
    <n v="0"/>
    <n v="0"/>
  </r>
  <r>
    <x v="33"/>
    <n v="9.7402597402597407E-2"/>
    <n v="0"/>
    <n v="0"/>
    <n v="0"/>
  </r>
  <r>
    <x v="34"/>
    <n v="8.3333333333333329E-2"/>
    <n v="3.6458333333333336E-2"/>
    <n v="3.6585365853658534E-2"/>
    <n v="0"/>
  </r>
  <r>
    <x v="35"/>
    <n v="7.5117370892018781E-2"/>
    <n v="1.8518518518518517E-2"/>
    <n v="1.282051282051282E-2"/>
    <n v="0"/>
  </r>
  <r>
    <x v="36"/>
    <n v="5.0925925925925923E-2"/>
    <n v="1.8779342723004695E-2"/>
    <n v="6.1224489795918366E-2"/>
    <n v="0"/>
  </r>
  <r>
    <x v="37"/>
    <n v="6.9444444444444448E-2"/>
    <n v="4.608294930875576E-3"/>
    <n v="7.0866141732283464E-2"/>
    <n v="0"/>
  </r>
  <r>
    <x v="38"/>
    <n v="8.4112149532710276E-2"/>
    <n v="0"/>
    <n v="4.716981132075472E-2"/>
    <n v="4.6948356807511738E-3"/>
  </r>
  <r>
    <x v="39"/>
    <n v="7.9601990049751242E-2"/>
    <n v="9.9502487562189053E-3"/>
    <n v="2.8846153846153848E-2"/>
    <n v="0"/>
  </r>
  <r>
    <x v="40"/>
    <n v="0.10429447852760736"/>
    <n v="1.2345679012345678E-2"/>
    <n v="7.1428571428571425E-2"/>
    <n v="0"/>
  </r>
  <r>
    <x v="41"/>
    <n v="0.13207547169811321"/>
    <n v="1.8867924528301886E-2"/>
    <n v="6.7567567567567571E-2"/>
    <n v="0"/>
  </r>
  <r>
    <x v="42"/>
    <n v="0.13953488372093023"/>
    <n v="1.1627906976744186E-2"/>
    <n v="7.0422535211267609E-2"/>
    <n v="1.1627906976744186E-2"/>
  </r>
  <r>
    <x v="43"/>
    <n v="0.17948717948717949"/>
    <n v="1.020408163265306E-2"/>
    <n v="2.4691358024691357E-2"/>
    <n v="0"/>
  </r>
  <r>
    <x v="44"/>
    <n v="0.20353982300884957"/>
    <n v="1.3333333333333334E-2"/>
    <n v="5.0505050505050504E-2"/>
    <n v="0"/>
  </r>
  <r>
    <x v="45"/>
    <n v="0.13993174061433447"/>
    <n v="2.0408163265306121E-2"/>
    <n v="3.2786885245901641E-2"/>
    <n v="0"/>
  </r>
  <r>
    <x v="46"/>
    <n v="0.19753086419753085"/>
    <n v="1.5384615384615385E-2"/>
    <n v="4.3165467625899283E-2"/>
    <n v="0"/>
  </r>
  <r>
    <x v="47"/>
    <n v="0.12149532710280374"/>
    <n v="2.1077283372365339E-2"/>
    <n v="5.434782608695652E-2"/>
    <n v="0"/>
  </r>
  <r>
    <x v="48"/>
    <n v="0.1484593837535014"/>
    <n v="1.1204481792717087E-2"/>
    <n v="7.6433121019108277E-2"/>
    <n v="0"/>
  </r>
  <r>
    <x v="49"/>
    <n v="0.14512471655328799"/>
    <n v="2.0408163265306121E-2"/>
    <n v="2.6881720430107527E-2"/>
    <n v="0"/>
  </r>
  <r>
    <x v="50"/>
    <n v="0.1417910447761194"/>
    <n v="2.4813895781637719E-2"/>
    <n v="7.7419354838709681E-2"/>
    <n v="0"/>
  </r>
  <r>
    <x v="51"/>
    <n v="0.16784452296819788"/>
    <n v="3.5335689045936397E-2"/>
    <n v="3.6900369003690037E-2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5.1813471502590676E-3"/>
    <n v="0"/>
    <n v="9.3264248704663211E-2"/>
    <n v="1.1363636363636364E-2"/>
    <n v="1.7045454545454544E-2"/>
    <n v="0"/>
    <n v="0"/>
    <n v="0.26704545454545453"/>
  </r>
  <r>
    <x v="1"/>
    <n v="1.0471204188481676E-2"/>
    <n v="0"/>
    <n v="0.10160427807486631"/>
    <n v="2.4096385542168676E-2"/>
    <n v="3.0120481927710843E-2"/>
    <n v="6.024096385542169E-3"/>
    <n v="0"/>
    <n v="0.2289156626506024"/>
  </r>
  <r>
    <x v="2"/>
    <n v="9.0497737556561094E-3"/>
    <n v="0"/>
    <n v="0.11013215859030837"/>
    <n v="2.4154589371980676E-2"/>
    <n v="3.864734299516908E-2"/>
    <n v="0"/>
    <n v="1.3636363636363636E-2"/>
    <n v="0.21256038647342995"/>
  </r>
  <r>
    <x v="3"/>
    <n v="1.2658227848101266E-2"/>
    <n v="4.2194092827004216E-3"/>
    <n v="0.15111111111111111"/>
    <n v="1.8867924528301886E-2"/>
    <n v="2.3696682464454975E-2"/>
    <n v="0"/>
    <n v="8.4033613445378148E-3"/>
    <n v="0.20283018867924529"/>
  </r>
  <r>
    <x v="4"/>
    <n v="1.0869565217391304E-2"/>
    <n v="7.246376811594203E-3"/>
    <n v="0.24803149606299213"/>
    <n v="1.2244897959183673E-2"/>
    <n v="2.0491803278688523E-2"/>
    <n v="4.0983606557377051E-3"/>
    <n v="0"/>
    <n v="0.17622950819672131"/>
  </r>
  <r>
    <x v="5"/>
    <n v="1.1299435028248588E-2"/>
    <n v="0"/>
    <n v="0.22455089820359281"/>
    <n v="3.1645569620253167E-2"/>
    <n v="1.9047619047619049E-2"/>
    <n v="0"/>
    <n v="5.6497175141242938E-3"/>
    <n v="0.13650793650793649"/>
  </r>
  <r>
    <x v="6"/>
    <n v="1.3927576601671309E-2"/>
    <n v="5.5710306406685237E-3"/>
    <n v="0.27192982456140352"/>
    <n v="1.3245033112582781E-2"/>
    <n v="3.9735099337748346E-2"/>
    <n v="0"/>
    <n v="5.5710306406685237E-3"/>
    <n v="7.6158940397350994E-2"/>
  </r>
  <r>
    <x v="7"/>
    <n v="3.2163742690058478E-2"/>
    <n v="8.771929824561403E-3"/>
    <n v="0.23510971786833856"/>
    <n v="3.5587188612099648E-2"/>
    <n v="2.8469750889679714E-2"/>
    <n v="0"/>
    <n v="0"/>
    <n v="8.5409252669039148E-2"/>
  </r>
  <r>
    <x v="8"/>
    <n v="1.8181818181818181E-2"/>
    <n v="9.0909090909090905E-3"/>
    <n v="0.26282051282051283"/>
    <n v="2.7777777777777776E-2"/>
    <n v="3.8194444444444448E-2"/>
    <n v="6.9444444444444441E-3"/>
    <n v="1.2121212121212121E-2"/>
    <n v="7.9861111111111105E-2"/>
  </r>
  <r>
    <x v="9"/>
    <n v="4.0322580645161289E-2"/>
    <n v="0"/>
    <n v="0.26548672566371684"/>
    <n v="2.3178807947019868E-2"/>
    <n v="2.6490066225165563E-2"/>
    <n v="6.6225165562913907E-3"/>
    <n v="3.2171581769436998E-2"/>
    <n v="7.6158940397350994E-2"/>
  </r>
  <r>
    <x v="10"/>
    <n v="0.10824742268041238"/>
    <n v="2.5773195876288659E-3"/>
    <n v="0.24369747899159663"/>
    <n v="1.9801980198019802E-2"/>
    <n v="1.65016501650165E-2"/>
    <n v="9.9009900990099011E-3"/>
    <n v="3.367875647668394E-2"/>
    <n v="4.9668874172185427E-2"/>
  </r>
  <r>
    <x v="11"/>
    <n v="0.15903614457831325"/>
    <n v="7.2289156626506026E-3"/>
    <n v="0.18508997429305912"/>
    <n v="1.7045454545454544E-2"/>
    <n v="4.261363636363636E-2"/>
    <n v="1.1363636363636364E-2"/>
    <n v="5.3658536585365853E-2"/>
    <n v="5.3977272727272728E-2"/>
  </r>
  <r>
    <x v="12"/>
    <n v="0.12363636363636364"/>
    <n v="3.6363636363636364E-3"/>
    <n v="0.11885245901639344"/>
    <n v="2.6785714285714284E-2"/>
    <n v="8.9285714285714281E-3"/>
    <n v="3.125E-2"/>
    <n v="7.2727272727272724E-2"/>
    <n v="7.1428571428571425E-2"/>
  </r>
  <r>
    <x v="13"/>
    <n v="0.13725490196078433"/>
    <n v="5.6022408963585435E-3"/>
    <n v="0.11890243902439024"/>
    <n v="3.3898305084745762E-3"/>
    <n v="1.3559322033898305E-2"/>
    <n v="3.3898305084745763E-2"/>
    <n v="6.741573033707865E-2"/>
    <n v="3.7288135593220341E-2"/>
  </r>
  <r>
    <x v="14"/>
    <n v="0.11633663366336634"/>
    <n v="1.2376237623762377E-2"/>
    <n v="6.4864864864864868E-2"/>
    <n v="2.1212121212121213E-2"/>
    <n v="9.0909090909090905E-3"/>
    <n v="6.0606060606060606E-3"/>
    <n v="8.9108910891089105E-2"/>
    <n v="3.6363636363636362E-2"/>
  </r>
  <r>
    <x v="15"/>
    <n v="0.15954415954415954"/>
    <n v="1.4245014245014245E-2"/>
    <n v="5.2959501557632398E-2"/>
    <n v="2.1201413427561839E-2"/>
    <n v="2.4734982332155476E-2"/>
    <n v="3.1802120141342753E-2"/>
    <n v="0.17478510028653296"/>
    <n v="4.2402826855123678E-2"/>
  </r>
  <r>
    <x v="16"/>
    <n v="0.14898989898989898"/>
    <n v="1.5151515151515152E-2"/>
    <n v="3.2085561497326207E-2"/>
    <n v="1.9943019943019943E-2"/>
    <n v="8.5714285714285719E-3"/>
    <n v="2.5714285714285714E-2"/>
    <n v="0.17974683544303796"/>
    <n v="3.4285714285714287E-2"/>
  </r>
  <r>
    <x v="17"/>
    <n v="0.11421319796954314"/>
    <n v="7.6142131979695434E-3"/>
    <n v="2.1798365122615803E-2"/>
    <n v="2.1021021021021023E-2"/>
    <n v="1.5060240963855422E-2"/>
    <n v="3.614457831325301E-2"/>
    <n v="0.16751269035532995"/>
    <n v="1.8072289156626505E-2"/>
  </r>
  <r>
    <x v="18"/>
    <n v="0.14452214452214451"/>
    <n v="2.097902097902098E-2"/>
    <n v="1.7369727047146403E-2"/>
    <n v="1.9390581717451522E-2"/>
    <n v="3.3240997229916899E-2"/>
    <n v="4.7091412742382273E-2"/>
    <n v="0.15186915887850466"/>
    <n v="3.8781163434903045E-2"/>
  </r>
  <r>
    <x v="19"/>
    <n v="0.15343915343915343"/>
    <n v="2.3809523809523808E-2"/>
    <n v="1.9607843137254902E-2"/>
    <n v="9.0909090909090905E-3"/>
    <n v="1.82370820668693E-2"/>
    <n v="3.0395136778115502E-2"/>
    <n v="0.15873015873015872"/>
    <n v="5.4711246200607903E-2"/>
  </r>
  <r>
    <x v="20"/>
    <n v="0.14613180515759314"/>
    <n v="2.865329512893983E-2"/>
    <n v="1.5527950310559006E-2"/>
    <n v="2.0202020202020204E-2"/>
    <n v="2.0202020202020204E-2"/>
    <n v="3.7037037037037035E-2"/>
    <n v="0.12607449856733524"/>
    <n v="7.0707070707070704E-2"/>
  </r>
  <r>
    <x v="21"/>
    <n v="0.16321243523316062"/>
    <n v="1.5544041450777202E-2"/>
    <n v="5.8651026392961877E-3"/>
    <n v="3.5947712418300651E-2"/>
    <n v="4.5751633986928102E-2"/>
    <n v="3.9215686274509803E-2"/>
    <n v="8.0310880829015538E-2"/>
    <n v="4.2483660130718956E-2"/>
  </r>
  <r>
    <x v="22"/>
    <n v="0.10817941952506596"/>
    <n v="2.1108179419525065E-2"/>
    <n v="1.4084507042253521E-2"/>
    <n v="6.1919504643962852E-3"/>
    <n v="5.8823529411764705E-2"/>
    <n v="5.5727554179566562E-2"/>
    <n v="7.9365079365079361E-2"/>
    <n v="8.0495356037151702E-2"/>
  </r>
  <r>
    <x v="23"/>
    <n v="8.8888888888888892E-2"/>
    <n v="2.2222222222222223E-2"/>
    <n v="8.8235294117647058E-3"/>
    <n v="2.1428571428571429E-2"/>
    <n v="0.05"/>
    <n v="4.642857142857143E-2"/>
    <n v="5.0793650793650794E-2"/>
    <n v="8.2142857142857142E-2"/>
  </r>
  <r>
    <x v="24"/>
    <n v="0.10385756676557864"/>
    <n v="2.3738872403560832E-2"/>
    <n v="5.9347181008902079E-3"/>
    <n v="2.2508038585209004E-2"/>
    <n v="4.1800643086816719E-2"/>
    <n v="6.1093247588424437E-2"/>
    <n v="4.1543026706231452E-2"/>
    <n v="0.10610932475884244"/>
  </r>
  <r>
    <x v="25"/>
    <n v="8.2352941176470587E-2"/>
    <n v="1.9607843137254902E-2"/>
    <n v="1.556420233463035E-2"/>
    <n v="7.8125E-3"/>
    <n v="5.078125E-2"/>
    <n v="6.25E-2"/>
    <n v="3.292181069958848E-2"/>
    <n v="7.7821011673151752E-2"/>
  </r>
  <r>
    <x v="26"/>
    <n v="4.4692737430167599E-2"/>
    <n v="1.11731843575419E-2"/>
    <n v="5.5555555555555558E-3"/>
    <n v="2.564102564102564E-2"/>
    <n v="7.0512820512820512E-2"/>
    <n v="5.128205128205128E-2"/>
    <n v="1.6759776536312849E-2"/>
    <n v="0.11538461538461539"/>
  </r>
  <r>
    <x v="27"/>
    <n v="2.4590163934426229E-2"/>
    <n v="4.0983606557377051E-3"/>
    <n v="2.0491803278688523E-2"/>
    <n v="3.5398230088495575E-2"/>
    <n v="5.3333333333333337E-2"/>
    <n v="1.7777777777777778E-2"/>
    <n v="8.1967213114754103E-3"/>
    <n v="0.18222222222222223"/>
  </r>
  <r>
    <x v="28"/>
    <n v="3.3472803347280332E-2"/>
    <n v="1.6736401673640166E-2"/>
    <n v="1.6736401673640166E-2"/>
    <n v="3.6363636363636362E-2"/>
    <n v="7.7272727272727271E-2"/>
    <n v="3.6363636363636362E-2"/>
    <n v="4.1841004184100415E-3"/>
    <n v="0.14611872146118721"/>
  </r>
  <r>
    <x v="29"/>
    <n v="3.1496062992125984E-2"/>
    <n v="3.937007874015748E-3"/>
    <n v="1.1811023622047244E-2"/>
    <n v="1.7543859649122806E-2"/>
    <n v="5.701754385964912E-2"/>
    <n v="2.6315789473684209E-2"/>
    <n v="0"/>
    <n v="0.16666666666666666"/>
  </r>
  <r>
    <x v="30"/>
    <n v="1.5151515151515152E-2"/>
    <n v="1.0101010101010102E-2"/>
    <n v="4.5685279187817257E-2"/>
    <n v="2.6315789473684209E-2"/>
    <n v="0.11052631578947368"/>
    <n v="1.0526315789473684E-2"/>
    <n v="5.0505050505050509E-3"/>
    <n v="0.15789473684210525"/>
  </r>
  <r>
    <x v="31"/>
    <n v="3.9840637450199202E-3"/>
    <n v="1.9920318725099601E-2"/>
    <n v="1.984126984126984E-2"/>
    <n v="1.6877637130801686E-2"/>
    <n v="3.7974683544303799E-2"/>
    <n v="1.2658227848101266E-2"/>
    <n v="3.9840637450199202E-3"/>
    <n v="0.15611814345991562"/>
  </r>
  <r>
    <x v="32"/>
    <n v="5.0505050505050509E-3"/>
    <n v="1.0101010101010102E-2"/>
    <n v="1.0101010101010102E-2"/>
    <n v="2.6737967914438502E-2"/>
    <n v="5.8823529411764705E-2"/>
    <n v="3.2085561497326207E-2"/>
    <n v="0"/>
    <n v="0.15508021390374332"/>
  </r>
  <r>
    <x v="33"/>
    <n v="5.3191489361702126E-3"/>
    <n v="5.3191489361702126E-3"/>
    <n v="1.5957446808510637E-2"/>
    <n v="2.7472527472527472E-2"/>
    <n v="4.9450549450549448E-2"/>
    <n v="1.098901098901099E-2"/>
    <n v="0"/>
    <n v="0.18131868131868131"/>
  </r>
  <r>
    <x v="34"/>
    <n v="0"/>
    <n v="8.771929824561403E-3"/>
    <n v="2.6315789473684209E-2"/>
    <n v="9.3023255813953487E-3"/>
    <n v="3.2407407407407406E-2"/>
    <n v="4.6296296296296294E-3"/>
    <n v="0"/>
    <n v="0.12962962962962962"/>
  </r>
  <r>
    <x v="35"/>
    <n v="8.1967213114754103E-3"/>
    <n v="0"/>
    <n v="4.0983606557377046E-2"/>
    <n v="2.0661157024793389E-2"/>
    <n v="3.7037037037037035E-2"/>
    <n v="4.11522633744856E-3"/>
    <n v="0"/>
    <n v="0.16460905349794239"/>
  </r>
  <r>
    <x v="36"/>
    <n v="3.8910505836575876E-3"/>
    <n v="3.8910505836575876E-3"/>
    <n v="3.1128404669260701E-2"/>
    <n v="8.1967213114754103E-3"/>
    <n v="4.9180327868852458E-2"/>
    <n v="1.2295081967213115E-2"/>
    <n v="0"/>
    <n v="0.13114754098360656"/>
  </r>
  <r>
    <x v="37"/>
    <n v="4.0000000000000001E-3"/>
    <n v="0"/>
    <n v="3.2000000000000001E-2"/>
    <n v="8.0971659919028341E-3"/>
    <n v="6.0728744939271252E-2"/>
    <n v="1.2145748987854251E-2"/>
    <n v="0"/>
    <n v="0.18623481781376519"/>
  </r>
  <r>
    <x v="38"/>
    <n v="4.5662100456621002E-3"/>
    <n v="0"/>
    <n v="0.1004566210045662"/>
    <n v="2.358490566037736E-2"/>
    <n v="2.8301886792452831E-2"/>
    <n v="4.7169811320754715E-3"/>
    <n v="0"/>
    <n v="0.19339622641509435"/>
  </r>
  <r>
    <x v="39"/>
    <n v="7.874015748031496E-3"/>
    <n v="3.937007874015748E-3"/>
    <n v="8.6614173228346455E-2"/>
    <n v="1.646090534979424E-2"/>
    <n v="2.8806584362139918E-2"/>
    <n v="4.11522633744856E-3"/>
    <n v="0"/>
    <n v="0.16049382716049382"/>
  </r>
  <r>
    <x v="40"/>
    <n v="4.3478260869565218E-3"/>
    <n v="0"/>
    <n v="0.12608695652173912"/>
    <n v="1.7937219730941704E-2"/>
    <n v="2.2522522522522521E-2"/>
    <n v="4.5045045045045045E-3"/>
    <n v="0"/>
    <n v="0.18018018018018017"/>
  </r>
  <r>
    <x v="41"/>
    <n v="0"/>
    <n v="5.1813471502590676E-3"/>
    <n v="0.12953367875647667"/>
    <n v="1.6042780748663103E-2"/>
    <n v="4.2780748663101602E-2"/>
    <n v="0"/>
    <n v="0"/>
    <n v="9.6256684491978606E-2"/>
  </r>
  <r>
    <x v="42"/>
    <n v="9.3896713615023476E-3"/>
    <n v="0"/>
    <n v="0.11267605633802817"/>
    <n v="1.9512195121951219E-2"/>
    <n v="9.8039215686274508E-3"/>
    <n v="0"/>
    <n v="0"/>
    <n v="0.12745098039215685"/>
  </r>
  <r>
    <x v="43"/>
    <n v="4.4444444444444444E-3"/>
    <n v="0"/>
    <n v="0.17777777777777778"/>
    <n v="1.3824884792626729E-2"/>
    <n v="1.3824884792626729E-2"/>
    <n v="0"/>
    <n v="0"/>
    <n v="7.8341013824884786E-2"/>
  </r>
  <r>
    <x v="44"/>
    <n v="7.9051383399209481E-3"/>
    <n v="3.952569169960474E-3"/>
    <n v="0.11462450592885376"/>
    <n v="1.5748031496062992E-2"/>
    <n v="3.937007874015748E-3"/>
    <n v="3.937007874015748E-3"/>
    <n v="0"/>
    <n v="6.2992125984251968E-2"/>
  </r>
  <r>
    <x v="45"/>
    <n v="1.9543973941368076E-2"/>
    <n v="0"/>
    <n v="0.12052117263843648"/>
    <n v="6.8259385665529011E-3"/>
    <n v="0"/>
    <n v="6.8259385665529011E-3"/>
    <n v="0"/>
    <n v="9.8976109215017066E-2"/>
  </r>
  <r>
    <x v="46"/>
    <n v="5.6497175141242938E-3"/>
    <n v="0"/>
    <n v="0.12464589235127478"/>
    <n v="1.1594202898550725E-2"/>
    <n v="1.1594202898550725E-2"/>
    <n v="0"/>
    <n v="0"/>
    <n v="8.9855072463768115E-2"/>
  </r>
  <r>
    <x v="47"/>
    <n v="0"/>
    <n v="0"/>
    <n v="0.1380952380952381"/>
    <n v="1.4527845036319613E-2"/>
    <n v="7.2639225181598066E-3"/>
    <n v="0"/>
    <n v="0"/>
    <n v="0.1864406779661017"/>
  </r>
  <r>
    <x v="48"/>
    <n v="2.5125628140703518E-3"/>
    <n v="0"/>
    <n v="0.12814070351758794"/>
    <n v="5.208333333333333E-3"/>
    <n v="1.0416666666666666E-2"/>
    <n v="0"/>
    <n v="0"/>
    <n v="0.203125"/>
  </r>
  <r>
    <x v="49"/>
    <n v="2.2222222222222222E-3"/>
    <n v="0"/>
    <n v="0.10864745011086474"/>
    <n v="1.5521064301552107E-2"/>
    <n v="2.4390243902439025E-2"/>
    <n v="0"/>
    <n v="0"/>
    <n v="0.2039911308203991"/>
  </r>
  <r>
    <x v="50"/>
    <n v="0"/>
    <n v="0"/>
    <n v="8.3135391923990498E-2"/>
    <n v="9.8039215686274508E-3"/>
    <n v="7.3529411764705881E-3"/>
    <n v="0"/>
    <n v="0"/>
    <n v="0.21568627450980393"/>
  </r>
  <r>
    <x v="51"/>
    <n v="0"/>
    <n v="0"/>
    <n v="7.7876106194690264E-2"/>
    <n v="2.1621621621621623E-2"/>
    <n v="2.7027027027027029E-2"/>
    <n v="0"/>
    <n v="1.7730496453900709E-3"/>
    <n v="0.19459459459459461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0"/>
    <n v="8.3333333333333332E-3"/>
    <n v="0.14615384615384616"/>
  </r>
  <r>
    <x v="1"/>
    <n v="0"/>
    <n v="1.7857142857142856E-2"/>
    <n v="0.19364599092284418"/>
  </r>
  <r>
    <x v="2"/>
    <n v="0"/>
    <n v="1.5748031496062992E-2"/>
    <n v="0.21791044776119403"/>
  </r>
  <r>
    <x v="3"/>
    <n v="0"/>
    <n v="3.0769230769230771E-2"/>
    <n v="0.21297602256699577"/>
  </r>
  <r>
    <x v="4"/>
    <n v="0"/>
    <n v="1.9108280254777069E-2"/>
    <n v="0.22222222222222221"/>
  </r>
  <r>
    <x v="5"/>
    <n v="0"/>
    <n v="2.9268292682926831E-2"/>
    <n v="0.20180383314543404"/>
  </r>
  <r>
    <x v="6"/>
    <n v="0"/>
    <n v="1.0256410256410256E-2"/>
    <n v="0.17857142857142858"/>
  </r>
  <r>
    <x v="7"/>
    <n v="0"/>
    <n v="3.1578947368421054E-2"/>
    <n v="0.16299019607843138"/>
  </r>
  <r>
    <x v="8"/>
    <n v="0"/>
    <n v="3.0456852791878174E-2"/>
    <n v="0.18261826182618263"/>
  </r>
  <r>
    <x v="9"/>
    <n v="0"/>
    <n v="1.8957345971563982E-2"/>
    <n v="0.14374225526641884"/>
  </r>
  <r>
    <x v="10"/>
    <n v="0"/>
    <n v="3.2710280373831772E-2"/>
    <n v="0.14833127317676142"/>
  </r>
  <r>
    <x v="11"/>
    <n v="0"/>
    <n v="1.7391304347826087E-2"/>
    <n v="0.12280701754385964"/>
  </r>
  <r>
    <x v="12"/>
    <n v="0"/>
    <n v="2.6315789473684209E-2"/>
    <n v="0.104"/>
  </r>
  <r>
    <x v="13"/>
    <n v="0"/>
    <n v="2.7027027027027029E-2"/>
    <n v="9.8507462686567168E-2"/>
  </r>
  <r>
    <x v="14"/>
    <n v="0"/>
    <n v="5.5555555555555552E-2"/>
    <n v="9.3457943925233641E-2"/>
  </r>
  <r>
    <x v="15"/>
    <n v="0"/>
    <n v="3.0303030303030304E-2"/>
    <n v="9.5029239766081866E-2"/>
  </r>
  <r>
    <x v="16"/>
    <n v="0"/>
    <n v="7.8431372549019607E-3"/>
    <n v="6.5982404692082108E-2"/>
  </r>
  <r>
    <x v="17"/>
    <n v="0"/>
    <n v="3.9840637450199202E-2"/>
    <n v="5.7881773399014777E-2"/>
  </r>
  <r>
    <x v="18"/>
    <n v="0"/>
    <n v="1.1029411764705883E-2"/>
    <n v="3.8291605301914583E-2"/>
  </r>
  <r>
    <x v="19"/>
    <n v="0"/>
    <n v="4.1493775933609957E-2"/>
    <n v="3.5374149659863949E-2"/>
  </r>
  <r>
    <x v="20"/>
    <n v="0"/>
    <n v="1.4925373134328358E-2"/>
    <n v="1.8080667593880391E-2"/>
  </r>
  <r>
    <x v="21"/>
    <n v="8.1967213114754103E-3"/>
    <n v="3.1531531531531529E-2"/>
    <n v="2.2408963585434174E-2"/>
  </r>
  <r>
    <x v="22"/>
    <n v="0"/>
    <n v="4.5662100456621002E-2"/>
    <n v="2.2321428571428572E-2"/>
  </r>
  <r>
    <x v="23"/>
    <n v="0"/>
    <n v="2.8037383177570093E-2"/>
    <n v="2.0618556701030927E-2"/>
  </r>
  <r>
    <x v="24"/>
    <n v="7.1428571428571426E-3"/>
    <n v="5.6872037914691941E-2"/>
    <n v="3.8356164383561646E-2"/>
  </r>
  <r>
    <x v="25"/>
    <n v="0"/>
    <n v="7.4534161490683232E-2"/>
    <n v="2.8806584362139918E-2"/>
  </r>
  <r>
    <x v="26"/>
    <n v="0"/>
    <n v="8.2568807339449546E-2"/>
    <n v="7.0257611241217799E-3"/>
  </r>
  <r>
    <x v="27"/>
    <n v="0"/>
    <n v="7.7777777777777779E-2"/>
    <n v="1.4742014742014743E-2"/>
  </r>
  <r>
    <x v="28"/>
    <n v="0"/>
    <n v="8.8888888888888892E-2"/>
    <m/>
  </r>
  <r>
    <x v="29"/>
    <n v="0"/>
    <n v="8.7209302325581398E-2"/>
    <m/>
  </r>
  <r>
    <x v="30"/>
    <n v="0"/>
    <n v="8.3333333333333329E-2"/>
    <m/>
  </r>
  <r>
    <x v="31"/>
    <n v="0"/>
    <n v="6.1797752808988762E-2"/>
    <m/>
  </r>
  <r>
    <x v="32"/>
    <n v="0"/>
    <n v="8.9820359281437126E-2"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1.2711864406779662E-2"/>
    <n v="5.1813471502590676E-3"/>
    <n v="0"/>
    <n v="0"/>
    <n v="0"/>
    <n v="0"/>
  </r>
  <r>
    <x v="1"/>
    <n v="3.9840637450199202E-3"/>
    <n v="1.0471204188481676E-2"/>
    <n v="3.003003003003003E-3"/>
    <n v="0"/>
    <n v="0"/>
    <n v="1.5015015015015015E-3"/>
  </r>
  <r>
    <x v="2"/>
    <n v="7.5471698113207548E-3"/>
    <n v="9.0497737556561094E-3"/>
    <n v="6.0606060606060606E-3"/>
    <n v="0"/>
    <n v="0"/>
    <n v="0"/>
  </r>
  <r>
    <x v="3"/>
    <n v="0"/>
    <n v="1.2658227848101266E-2"/>
    <n v="1.4947683109118087E-3"/>
    <n v="0"/>
    <n v="4.2194092827004216E-3"/>
    <n v="1.4947683109118087E-3"/>
  </r>
  <r>
    <x v="4"/>
    <n v="9.7087378640776691E-3"/>
    <n v="1.0869565217391304E-2"/>
    <n v="6.5963060686015833E-3"/>
    <n v="0"/>
    <n v="7.246376811594203E-3"/>
    <n v="2.6385224274406332E-3"/>
  </r>
  <r>
    <x v="5"/>
    <n v="0"/>
    <n v="1.1299435028248588E-2"/>
    <n v="2.4301336573511541E-3"/>
    <n v="3.205128205128205E-3"/>
    <n v="0"/>
    <n v="1.215066828675577E-3"/>
  </r>
  <r>
    <x v="6"/>
    <n v="8.670520231213872E-3"/>
    <n v="1.3927576601671309E-2"/>
    <n v="3.4052213393870601E-3"/>
    <n v="0"/>
    <n v="5.5710306406685237E-3"/>
    <n v="0"/>
  </r>
  <r>
    <x v="7"/>
    <n v="2.564102564102564E-2"/>
    <n v="3.2163742690058478E-2"/>
    <n v="0"/>
    <n v="0"/>
    <n v="8.771929824561403E-3"/>
    <n v="0"/>
  </r>
  <r>
    <x v="8"/>
    <n v="3.0726256983240222E-2"/>
    <n v="1.8181818181818181E-2"/>
    <n v="5.945303210463734E-3"/>
    <n v="0"/>
    <n v="9.0909090909090905E-3"/>
    <n v="0"/>
  </r>
  <r>
    <x v="9"/>
    <n v="7.6190476190476197E-2"/>
    <n v="4.0322580645161289E-2"/>
    <n v="8.23045267489712E-3"/>
    <n v="2.3809523809523812E-3"/>
    <n v="0"/>
    <n v="0"/>
  </r>
  <r>
    <x v="10"/>
    <n v="0.12085769980506822"/>
    <n v="0.10824742268041238"/>
    <n v="2.8497409326424871E-2"/>
    <n v="3.8986354775828458E-3"/>
    <n v="2.5773195876288659E-3"/>
    <n v="0"/>
  </r>
  <r>
    <x v="11"/>
    <n v="0.17792421746293247"/>
    <n v="0.15903614457831325"/>
    <n v="3.8865546218487396E-2"/>
    <n v="4.9423393739703456E-3"/>
    <n v="7.2289156626506026E-3"/>
    <n v="5.2521008403361349E-3"/>
  </r>
  <r>
    <x v="12"/>
    <n v="0.20930232558139536"/>
    <n v="0.12363636363636364"/>
    <n v="0.10830324909747292"/>
    <n v="0"/>
    <n v="3.6363636363636364E-3"/>
    <n v="3.6101083032490976E-3"/>
  </r>
  <r>
    <x v="13"/>
    <n v="0.19099378881987578"/>
    <n v="0.13725490196078433"/>
    <n v="7.9691516709511565E-2"/>
    <n v="3.105590062111801E-3"/>
    <n v="5.6022408963585435E-3"/>
    <n v="1.2853470437017995E-2"/>
  </r>
  <r>
    <x v="14"/>
    <n v="0.12660550458715597"/>
    <n v="0.11633663366336634"/>
    <n v="7.0886075949367092E-2"/>
    <n v="1.834862385321101E-3"/>
    <n v="1.2376237623762377E-2"/>
    <n v="1.1392405063291139E-2"/>
  </r>
  <r>
    <x v="15"/>
    <n v="0.15698924731182795"/>
    <n v="0.15954415954415954"/>
    <n v="0.12778603268945021"/>
    <n v="1.7204301075268817E-2"/>
    <n v="1.4245014245014245E-2"/>
    <n v="1.7830609212481426E-2"/>
  </r>
  <r>
    <x v="16"/>
    <n v="0.14540816326530612"/>
    <n v="0.14898989898989898"/>
    <n v="0.20115774240231549"/>
    <n v="2.0408163265306121E-2"/>
    <n v="1.5151515151515152E-2"/>
    <n v="3.1837916063675829E-2"/>
  </r>
  <r>
    <x v="17"/>
    <n v="0.14854111405835543"/>
    <n v="0.11421319796954314"/>
    <n v="0.20405727923627684"/>
    <n v="3.1830238726790451E-2"/>
    <n v="7.6142131979695434E-3"/>
    <n v="4.2959427207637228E-2"/>
  </r>
  <r>
    <x v="18"/>
    <n v="0.1883289124668435"/>
    <n v="0.14452214452214451"/>
    <n v="0.23901098901098902"/>
    <n v="7.161803713527852E-2"/>
    <n v="2.097902097902098E-2"/>
    <n v="4.807692307692308E-2"/>
  </r>
  <r>
    <x v="19"/>
    <n v="8.6350974930362118E-2"/>
    <n v="0.15343915343915343"/>
    <n v="0.22464698331193839"/>
    <n v="6.6852367688022288E-2"/>
    <n v="2.3809523809523808E-2"/>
    <n v="6.4184852374839535E-2"/>
  </r>
  <r>
    <x v="20"/>
    <n v="0.1038961038961039"/>
    <n v="0.14613180515759314"/>
    <n v="0.26599749058971139"/>
    <n v="0.11688311688311688"/>
    <n v="2.865329512893983E-2"/>
    <n v="6.5244667503136761E-2"/>
  </r>
  <r>
    <x v="21"/>
    <n v="6.1093247588424437E-2"/>
    <n v="0.16321243523316062"/>
    <n v="0.21739130434782608"/>
    <n v="7.3954983922829579E-2"/>
    <n v="1.5544041450777202E-2"/>
    <n v="0.11677018633540373"/>
  </r>
  <r>
    <x v="22"/>
    <n v="4.6376811594202899E-2"/>
    <n v="0.10817941952506596"/>
    <n v="0.19009370816599733"/>
    <n v="8.9855072463768115E-2"/>
    <n v="2.1108179419525065E-2"/>
    <n v="0.10441767068273092"/>
  </r>
  <r>
    <x v="23"/>
    <n v="3.2679738562091505E-2"/>
    <n v="8.8888888888888892E-2"/>
    <n v="0.17065868263473055"/>
    <n v="9.1503267973856203E-2"/>
    <n v="2.2222222222222223E-2"/>
    <n v="8.2335329341317362E-2"/>
  </r>
  <r>
    <x v="24"/>
    <n v="3.3536585365853661E-2"/>
    <n v="0.10385756676557864"/>
    <n v="0.13807531380753138"/>
    <n v="0.10670731707317073"/>
    <n v="2.3738872403560832E-2"/>
    <n v="7.9497907949790794E-2"/>
  </r>
  <r>
    <x v="25"/>
    <n v="1.8461538461538463E-2"/>
    <n v="8.2352941176470587E-2"/>
    <n v="0.13580246913580246"/>
    <n v="0.1076923076923077"/>
    <n v="1.9607843137254902E-2"/>
    <n v="5.4673721340388004E-2"/>
  </r>
  <r>
    <x v="26"/>
    <n v="1.4925373134328358E-2"/>
    <n v="4.4692737430167599E-2"/>
    <n v="0.12219959266802444"/>
    <n v="6.965174129353234E-2"/>
    <n v="1.11731843575419E-2"/>
    <n v="7.7393075356415472E-2"/>
  </r>
  <r>
    <x v="27"/>
    <n v="2.5210084033613446E-2"/>
    <n v="2.4590163934426229E-2"/>
    <n v="8.714596949891068E-2"/>
    <n v="6.7226890756302518E-2"/>
    <n v="4.0983606557377051E-3"/>
    <n v="5.0108932461873638E-2"/>
  </r>
  <r>
    <x v="28"/>
    <n v="4.0650406504065045E-3"/>
    <n v="3.3472803347280332E-2"/>
    <m/>
    <n v="6.910569105691057E-2"/>
    <n v="1.6736401673640166E-2"/>
    <m/>
  </r>
  <r>
    <x v="29"/>
    <n v="4.5045045045045045E-3"/>
    <n v="3.1496062992125984E-2"/>
    <m/>
    <n v="4.954954954954955E-2"/>
    <n v="3.937007874015748E-3"/>
    <m/>
  </r>
  <r>
    <x v="30"/>
    <n v="0"/>
    <n v="1.5151515151515152E-2"/>
    <m/>
    <n v="1.8779342723004695E-2"/>
    <n v="1.0101010101010102E-2"/>
    <m/>
  </r>
  <r>
    <x v="31"/>
    <n v="7.7519379844961239E-3"/>
    <n v="3.9840637450199202E-3"/>
    <m/>
    <n v="3.8910505836575876E-2"/>
    <n v="1.9920318725099601E-2"/>
    <m/>
  </r>
  <r>
    <x v="32"/>
    <n v="1.1235955056179775E-2"/>
    <n v="5.0505050505050509E-3"/>
    <m/>
    <n v="2.247191011235955E-2"/>
    <n v="1.0101010101010102E-2"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4.xml" /></Relationships>
</file>

<file path=xl/pivotTables/_rels/pivotTable10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9.xml" /></Relationships>
</file>

<file path=xl/pivotTables/_rels/pivotTable1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3.xml" /></Relationships>
</file>

<file path=xl/pivotTables/_rels/pivotTable1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1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4.xml" /></Relationships>
</file>

<file path=xl/pivotTables/_rels/pivotTable14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5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5.xml" /></Relationships>
</file>

<file path=xl/pivotTables/_rels/pivotTable4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4.xml" /></Relationships>
</file>

<file path=xl/pivotTables/_rels/pivotTable5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7.xml" /></Relationships>
</file>

<file path=xl/pivotTables/_rels/pivotTable6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7.xml" /></Relationships>
</file>

<file path=xl/pivotTables/_rels/pivotTable7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6.xml" /></Relationships>
</file>

<file path=xl/pivotTables/_rels/pivotTable8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8.xml" /></Relationships>
</file>

<file path=xl/pivotTables/_rels/pivotTable9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0.xml" /></Relationships>
</file>

<file path=xl/pivotTables/pivotTable1.xml><?xml version="1.0" encoding="utf-8"?>
<pivotTableDefinition xmlns="http://schemas.openxmlformats.org/spreadsheetml/2006/main" name="Pivottabell5" cacheId="3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I66:M80" firstHeaderRow="0" firstDataRow="1" firstDataCol="1"/>
  <pivotFields count="5">
    <pivotField axis="axisRow" showAll="0">
      <items count="53"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14"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Mycoplasma pneumoniae" fld="1" baseField="0" baseItem="0" numFmtId="10"/>
    <dataField name=" Chlamydia pneumoniae" fld="2" baseField="0" baseItem="0" numFmtId="10"/>
    <dataField name=" Bordetella pertussis" fld="3" baseField="0" baseItem="0" numFmtId="10"/>
    <dataField name=" Legionella pneumophila" fld="4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Pivottabell3" cacheId="8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8" updatedVersion="8" indent="0" multipleFieldFilters="0" showMemberPropertyTips="1">
  <location ref="T47:Z81" firstHeaderRow="0" firstDataRow="1" firstDataCol="1"/>
  <pivotFields count="7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 numFmtId="10"/>
    <pivotField dataField="1" showAll="0" numFmtId="10"/>
    <pivotField dataField="1" showAll="0"/>
    <pivotField dataField="1" showAll="0" numFmtId="10"/>
    <pivotField dataField="1" showAll="0" numFmtId="10"/>
    <pivotField dataField="1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Influensa A virus 22-23" fld="1" baseField="0" baseItem="0"/>
    <dataField name=" Influensa A virus 23-24" fld="2" baseField="0" baseItem="0"/>
    <dataField name=" Influensa A virus 24-25" fld="3" baseField="0" baseItem="0"/>
    <dataField name=" Influensa B virus 22-23" fld="4" baseField="0" baseItem="0"/>
    <dataField name=" Influensa B virus 23-24" fld="5" baseField="0" baseItem="0"/>
    <dataField name=" Influensa B virus 24-25" fld="6" baseField="0" baseItem="0"/>
  </dataFields>
  <formats count="1">
    <format dxfId="7">
      <pivotArea outline="0" fieldPosition="0" collapsedLevelsAreSubtotals="1" type="normal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name="Pivottabell4" cacheId="2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6" indent="0" multipleFieldFilters="0" showMemberPropertyTips="1">
  <location ref="U130:Y165" firstHeaderRow="0" firstDataRow="1" firstDataCol="1"/>
  <pivotFields count="5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Mycoplasma pneumoniae" fld="1" baseField="0" baseItem="0" numFmtId="10"/>
    <dataField name=" Chlamydia pneumoniae" fld="2" baseField="0" baseItem="0" numFmtId="10"/>
    <dataField name=" Bordetella pertussis" fld="3" baseField="0" baseItem="0" numFmtId="10"/>
    <dataField name=" Legionella pneumophila" fld="4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name="Pivottabell6" cacheId="0" dataOnRows="1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6" indent="0" multipleFieldFilters="0" showMemberPropertyTips="1">
  <location ref="A138:B143" firstHeaderRow="1" firstDataRow="1" firstDataCol="1"/>
  <pivotFields count="34"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 numFmtId="10" defaultSubtotal="0">
      <items count="6">
        <item x="1"/>
        <item x="0"/>
        <item x="3"/>
        <item x="4"/>
        <item x="2"/>
        <item x="5"/>
      </items>
    </pivotField>
    <pivotField dataField="1" showAll="0" defaultSubtotal="0"/>
    <pivotField dataField="1" showAll="0" defaultSubtotal="0">
      <items count="1">
        <item x="0"/>
      </items>
    </pivotField>
    <pivotField dataField="1" showAll="0" defaultSubtotal="0">
      <items count="1">
        <item x="0"/>
      </items>
    </pivotField>
    <pivotField dataField="1" showAll="0" defaultSubtotal="0">
      <items count="1">
        <item x="0"/>
      </items>
    </pivotField>
    <pivotField showAll="0" defaultSubtotal="0">
      <items count="1">
        <item x="0"/>
      </items>
    </pivotField>
    <pivotField showAll="0" multipleItemSelectionAllowed="1" defaultSubtotal="0">
      <items count="1">
        <item x="0"/>
      </items>
    </pivotField>
    <pivotField showAll="0" defaultSubtotal="0">
      <items count="1">
        <item x="0"/>
      </items>
    </pivotField>
    <pivotField showAll="0" defaultSubtotal="0">
      <items count="1">
        <item x="0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Items count="1">
    <i/>
  </colItems>
  <dataFields count="5">
    <dataField name="Antall av 40" fld="1" subtotal="count" baseField="0" baseItem="519306464"/>
    <dataField name="Summer av 41" fld="2" baseField="0" baseItem="0"/>
    <dataField name="Summer av 42" fld="3" baseField="0" baseItem="638675152"/>
    <dataField name="Summer av 44" fld="5" baseField="0" baseItem="638677264"/>
    <dataField name="Summer av 43" fld="4" baseField="0" baseItem="632637472"/>
  </dataFields>
  <pivotTableStyleInfo name="PivotStyleLight16"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ell3" cacheId="3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A149:E163" firstHeaderRow="0" firstDataRow="1" firstDataCol="1"/>
  <pivotFields count="5">
    <pivotField axis="axisRow" showAll="0">
      <items count="53">
        <item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t="default"/>
      </items>
    </pivotField>
    <pivotField dataField="1" showAll="0" defaultSubtotal="0"/>
    <pivotField dataField="1" showAll="0"/>
    <pivotField dataField="1" showAll="0"/>
    <pivotField dataField="1" showAll="0"/>
  </pivotFields>
  <rowFields count="1">
    <field x="0"/>
  </rowFields>
  <rowItems count="14">
    <i>
      <x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Mycoplasma pneumoniae" fld="1" baseField="0" baseItem="442813872" numFmtId="10"/>
    <dataField name=" Chlamydia pneumoniae" fld="2" baseField="0" baseItem="224803256" numFmtId="10"/>
    <dataField name=" Bordetella pertussis" fld="3" baseField="0" baseItem="573947272" numFmtId="10"/>
    <dataField name=" Legionella pneumophila" fld="4" baseField="0" baseItem="610863584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name="Pivottabell1" cacheId="1" applyNumberFormats="0" applyBorderFormats="0" applyFontFormats="0" applyPatternFormats="0" applyAlignmentFormats="0" applyWidthHeightFormats="1" dataCaption="Verdier" showMissing="1" preserveFormatting="1" useAutoFormatting="1" rowGrandTotals="0" colGrandTotals="0" itemPrintTitles="1" outline="1" outlineData="1" createdVersion="6" updatedVersion="6" indent="0" multipleFieldFilters="0" showMemberPropertyTips="1">
  <location ref="C23:K75" firstHeaderRow="0" firstDataRow="1" firstDataCol="1"/>
  <pivotFields count="9">
    <pivotField axis="axisRow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h="1" x="52"/>
        <item x="44"/>
        <item x="45"/>
        <item x="46"/>
        <item x="47"/>
        <item x="48"/>
        <item x="49"/>
        <item x="50"/>
        <item x="51"/>
        <item h="1" x="53"/>
        <item h="1" x="54"/>
        <item h="1" x="55"/>
        <item h="1" x="56"/>
        <item h="1" x="57"/>
        <item h="1" x="58"/>
        <item h="1" x="59"/>
        <item h="1" x="6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 Influensa A virus" fld="2" baseField="0" baseItem="0" numFmtId="10"/>
    <dataField name=" Influensa B virus" fld="4" baseField="0" baseItem="0" numFmtId="10"/>
    <dataField name=" Covid" fld="3" baseField="0" baseItem="0" numFmtId="10"/>
    <dataField name=" Metapneumovirus" fld="5" baseField="0" baseItem="0" numFmtId="10"/>
    <dataField name=" Adenovirus" fld="1" baseField="0" baseItem="0" numFmtId="10"/>
    <dataField name=" Parainfluensavirus" fld="6" baseField="0" baseItem="0" numFmtId="10"/>
    <dataField name="  RS Virus" fld="7" baseField="0" baseItem="0" numFmtId="10"/>
    <dataField name=" Rhinovirus" fld="8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ell2" cacheId="4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L6:T20" firstHeaderRow="0" firstDataRow="1" firstDataCol="1"/>
  <pivotFields count="9">
    <pivotField axis="axisRow" showAll="0" multipleItemSelectionAllowed="1">
      <items count="53"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4"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Influensa A virus " fld="1" baseField="0" baseItem="20" numFmtId="10"/>
    <dataField name="Influensa B virus" fld="2" baseField="0" baseItem="20" numFmtId="10"/>
    <dataField name="Covid " fld="3" baseField="0" baseItem="20" numFmtId="10"/>
    <dataField name="Adenovirus" fld="4" baseField="0" baseItem="20" numFmtId="10"/>
    <dataField name="Parainfluensavirus" fld="5" baseField="0" baseItem="20" numFmtId="10"/>
    <dataField name="Metapneumovirus" fld="6" baseField="0" baseItem="20" numFmtId="10"/>
    <dataField name="RS Virus" fld="7" baseField="0" baseItem="20" numFmtId="10"/>
    <dataField name="Rhinovirus " fld="8" baseField="0" baseItem="2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ell1" cacheId="4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C3:K56" firstHeaderRow="0" firstDataRow="1" firstDataCol="1"/>
  <pivotFields count="9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mer av Influensa A virus" fld="1" baseField="0" baseItem="0"/>
    <dataField name="Summer av Influensa B virus " fld="2" baseField="0" baseItem="0"/>
    <dataField name="Summer av Covid" fld="3" baseField="0" baseItem="0"/>
    <dataField name="Summer av Adenovirus " fld="4" baseField="0" baseItem="0"/>
    <dataField name="Summer av Parainfluensavirus " fld="5" baseField="0" baseItem="0"/>
    <dataField name="Summer av Metapneumovirus " fld="6" baseField="0" baseItem="0"/>
    <dataField name="Summer av RS Virus " fld="7" baseField="0" baseItem="0"/>
    <dataField name="Summer av Rhinovirus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ell2" cacheId="3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D59:H112" firstHeaderRow="0" firstDataRow="1" firstDataCol="1"/>
  <pivotFields count="5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er av Mycoplasma pneumoniae" fld="1" baseField="0" baseItem="0"/>
    <dataField name="Summer av Chlamydia pneumoniae" fld="2" baseField="0" baseItem="0"/>
    <dataField name="Summer av Bordetella pertussis" fld="3" baseField="0" baseItem="0"/>
    <dataField name="Summer av Legionella pneumophil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ell2" cacheId="6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R18:T35" firstHeaderRow="1" firstDataRow="1" firstDataCol="0"/>
  <pivotFields count="9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ell1" cacheId="6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E2:M55" firstHeaderRow="0" firstDataRow="1" firstDataCol="1"/>
  <pivotFields count="9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 Influensa A virus" fld="1" baseField="0" baseItem="0"/>
    <dataField name=" Influensa B virus " fld="2" baseField="0" baseItem="0"/>
    <dataField name=" Covid" fld="3" baseField="0" baseItem="0"/>
    <dataField name=" Adenovirus " fld="4" baseField="0" baseItem="0"/>
    <dataField name=" Parainfluensavirus " fld="5" baseField="0" baseItem="0"/>
    <dataField name=" Metapneumovirus " fld="6" baseField="0" baseItem="0"/>
    <dataField name=" RS Virus " fld="7" baseField="0" baseItem="0"/>
    <dataField name=" Rhinovirus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Pivottabell6" cacheId="5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6" updatedVersion="8" indent="0" multipleFieldFilters="0" showMemberPropertyTips="1">
  <location ref="Q75:U128" firstHeaderRow="0" firstDataRow="1" firstDataCol="1"/>
  <pivotFields count="5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Mycoplasma pneumoniae" fld="1" baseField="0" baseItem="0" numFmtId="10"/>
    <dataField name=" Chlamydia pneumoniae" fld="2" baseField="0" baseItem="0" numFmtId="10"/>
    <dataField name=" Bordetella pertussis" fld="3" baseField="0" baseItem="0" numFmtId="10"/>
    <dataField name=" Legionella pneumophila" fld="4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Pivottabell2" cacheId="7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8" updatedVersion="8" indent="0" multipleFieldFilters="0" showMemberPropertyTips="1">
  <location ref="T6:W40" firstHeaderRow="0" firstDataRow="1" firstDataCol="1"/>
  <pivotFields count="4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/>
    <pivotField dataField="1" showAll="0" numFmtId="10"/>
    <pivotField dataField="1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Mycoplasma pneumoniae 22-23" fld="1" baseField="0" baseItem="0"/>
    <dataField name=" Mycoplasma pneumoniae 23-24" fld="2" baseField="0" baseItem="0"/>
    <dataField name=" Mycoplasma pneumoniae 24-25" fld="3" baseField="0" baseItem="0"/>
  </dataFields>
  <formats count="1">
    <format dxfId="5">
      <pivotArea outline="0" fieldPosition="0" collapsedLevelsAreSubtotals="1" type="normal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Pivottabell4" cacheId="9" applyNumberFormats="0" applyBorderFormats="0" applyFontFormats="0" applyPatternFormats="0" applyAlignmentFormats="0" applyWidthHeightFormats="1" dataCaption="Verdier" showMissing="1" preserveFormatting="1" useAutoFormatting="1" itemPrintTitles="1" outline="1" outlineData="1" createdVersion="8" updatedVersion="8" indent="0" multipleFieldFilters="0" showMemberPropertyTips="1">
  <location ref="T87:Z121" firstHeaderRow="0" firstDataRow="1" firstDataCol="1"/>
  <pivotFields count="7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 numFmtId="10"/>
    <pivotField dataField="1" showAll="0" numFmtId="10"/>
    <pivotField dataField="1" showAll="0"/>
    <pivotField dataField="1" showAll="0" numFmtId="10"/>
    <pivotField dataField="1" showAll="0" numFmtId="10"/>
    <pivotField dataField="1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Covid 22-23" fld="1" baseField="0" baseItem="0"/>
    <dataField name=" Covid 23-24" fld="2" baseField="0" baseItem="0"/>
    <dataField name=" Covid 24-25" fld="3" baseField="0" baseItem="0"/>
    <dataField name=" RS Virus 22-23" fld="4" baseField="0" baseItem="0"/>
    <dataField name=" RS Virus 23-24" fld="5" baseField="0" baseItem="0"/>
    <dataField name=" RS Virus 24-25" fld="6" baseField="0" baseItem="0"/>
  </dataFields>
  <formats count="1">
    <format dxfId="6">
      <pivotArea outline="0" fieldPosition="0" collapsedLevelsAreSubtotals="1" type="normal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l2" displayName="Tabell2" ref="A64:E116" totalsRowShown="0" headerRowDxfId="20">
  <autoFilter ref="A64:E116"/>
  <tableColumns count="5">
    <tableColumn id="1" name="Uke "/>
    <tableColumn id="2" name="Mycoplasma pneumoniae" dataDxfId="19"/>
    <tableColumn id="3" name="Chlamydia pneumoniae" dataDxfId="18"/>
    <tableColumn id="4" name="Bordetella pertussis" dataDxfId="17"/>
    <tableColumn id="5" name="Legionella pneumophila" dataDxfId="1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3" name="Tabell3" displayName="Tabell3" ref="A1:I53" totalsRowShown="0">
  <autoFilter ref="A1:I53"/>
  <tableColumns count="9">
    <tableColumn id="1" name="Uke " dataCellStyle="Forklarende tekst"/>
    <tableColumn id="2" name="Influensa A virus" dataDxfId="15"/>
    <tableColumn id="3" name="Influensa B virus " dataDxfId="14"/>
    <tableColumn id="4" name="Covid" dataDxfId="13"/>
    <tableColumn id="5" name="Adenovirus " dataDxfId="12"/>
    <tableColumn id="6" name="Parainfluensavirus " dataDxfId="11"/>
    <tableColumn id="7" name="Metapneumovirus " dataDxfId="10"/>
    <tableColumn id="8" name="RS Virus " dataDxfId="9"/>
    <tableColumn id="9" name="Rhinovirus" dataDxfId="8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1" name="Tabell22" displayName="Tabell22" ref="A60:E112" totalsRowShown="0" headerRowDxfId="4">
  <autoFilter ref="A60:E112"/>
  <tableColumns count="5">
    <tableColumn id="1" name="Uke "/>
    <tableColumn id="2" name="Mycoplasma pneumoniae" dataDxfId="3"/>
    <tableColumn id="3" name="Chlamydia pneumoniae" dataDxfId="2"/>
    <tableColumn id="4" name="Bordetella pertussis" dataDxfId="1"/>
    <tableColumn id="5" name="Legionella pneumophil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6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_rels/sheet4.xml.rels><?xml version="1.0" encoding="UTF-8" standalone="yes"?><Relationships xmlns="http://schemas.openxmlformats.org/package/2006/relationships"><Relationship Id="rId5" Type="http://schemas.openxmlformats.org/officeDocument/2006/relationships/pivotTable" Target="../pivotTables/pivotTable2.xml" /><Relationship Id="rId4" Type="http://schemas.openxmlformats.org/officeDocument/2006/relationships/pivotTable" Target="../pivotTables/pivotTable1.xml" /><Relationship Id="rId2" Type="http://schemas.openxmlformats.org/officeDocument/2006/relationships/table" Target="../tables/table2.xml" /><Relationship Id="rId3" Type="http://schemas.openxmlformats.org/officeDocument/2006/relationships/printerSettings" Target="../printerSettings/printerSettings3.bin" /><Relationship Id="rId1" Type="http://schemas.openxmlformats.org/officeDocument/2006/relationships/table" Target="../tables/table1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ivotTable" Target="../pivotTables/pivotTable3.xml" /><Relationship Id="rId3" Type="http://schemas.openxmlformats.org/officeDocument/2006/relationships/pivotTable" Target="../pivotTables/pivotTable4.xml" /><Relationship Id="rId1" Type="http://schemas.openxmlformats.org/officeDocument/2006/relationships/drawing" Target="../drawings/drawing3.xml" /></Relationships>
</file>

<file path=xl/worksheets/_rels/sheet6.xml.rels><?xml version="1.0" encoding="UTF-8" standalone="yes"?><Relationships xmlns="http://schemas.openxmlformats.org/package/2006/relationships"><Relationship Id="rId5" Type="http://schemas.openxmlformats.org/officeDocument/2006/relationships/pivotTable" Target="../pivotTables/pivotTable7.xml" /><Relationship Id="rId4" Type="http://schemas.openxmlformats.org/officeDocument/2006/relationships/pivotTable" Target="../pivotTables/pivotTable6.xml" /><Relationship Id="rId2" Type="http://schemas.openxmlformats.org/officeDocument/2006/relationships/printerSettings" Target="../printerSettings/printerSettings4.bin" /><Relationship Id="rId3" Type="http://schemas.openxmlformats.org/officeDocument/2006/relationships/pivotTable" Target="../pivotTables/pivotTable5.xml" /><Relationship Id="rId1" Type="http://schemas.openxmlformats.org/officeDocument/2006/relationships/drawing" Target="../drawings/drawing4.xml" /></Relationships>
</file>

<file path=xl/worksheets/_rels/sheet7.xml.rels><?xml version="1.0" encoding="UTF-8" standalone="yes"?><Relationships xmlns="http://schemas.openxmlformats.org/package/2006/relationships"><Relationship Id="rId4" Type="http://schemas.openxmlformats.org/officeDocument/2006/relationships/pivotTable" Target="../pivotTables/pivotTable10.xml" /><Relationship Id="rId2" Type="http://schemas.openxmlformats.org/officeDocument/2006/relationships/pivotTable" Target="../pivotTables/pivotTable8.xml" /><Relationship Id="rId3" Type="http://schemas.openxmlformats.org/officeDocument/2006/relationships/pivotTable" Target="../pivotTables/pivotTable9.xml" /><Relationship Id="rId1" Type="http://schemas.openxmlformats.org/officeDocument/2006/relationships/drawing" Target="../drawings/drawing5.xml" /></Relationships>
</file>

<file path=xl/worksheets/_rels/sheet9.xml.rels><?xml version="1.0" encoding="UTF-8" standalone="yes"?><Relationships xmlns="http://schemas.openxmlformats.org/package/2006/relationships"><Relationship Id="rId5" Type="http://schemas.openxmlformats.org/officeDocument/2006/relationships/pivotTable" Target="../pivotTables/pivotTable14.xml" /><Relationship Id="rId4" Type="http://schemas.openxmlformats.org/officeDocument/2006/relationships/pivotTable" Target="../pivotTables/pivotTable13.xml" /><Relationship Id="rId2" Type="http://schemas.openxmlformats.org/officeDocument/2006/relationships/pivotTable" Target="../pivotTables/pivotTable11.xml" /><Relationship Id="rId3" Type="http://schemas.openxmlformats.org/officeDocument/2006/relationships/pivotTable" Target="../pivotTables/pivotTable12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 topLeftCell="A1"/>
  </sheetViews>
  <sheetFormatPr defaultColWidth="11.4542857142857" defaultRowHeight="14.5"/>
  <sheetData>
    <row r="1" spans="1:1" ht="14.5">
      <c r="A1" t="s">
        <v>50</v>
      </c>
    </row>
    <row r="2" spans="1:1" ht="14.5">
      <c r="A2" t="s">
        <v>49</v>
      </c>
    </row>
    <row r="3" spans="1:1" ht="14.5">
      <c r="A3" t="s">
        <v>219</v>
      </c>
    </row>
    <row r="4" spans="1:1" ht="14.5">
      <c r="A4">
        <v>2.2000000000000002</v>
      </c>
    </row>
    <row r="5" spans="1:1" ht="14.5">
      <c r="A5" t="s">
        <v>220</v>
      </c>
    </row>
    <row r="6" spans="1:1" ht="14.5">
      <c r="A6" t="s">
        <v>45</v>
      </c>
    </row>
    <row r="7" spans="1:1" ht="14.5">
      <c r="A7" t="s">
        <v>45</v>
      </c>
    </row>
    <row r="8" spans="1:1" ht="14.5">
      <c r="A8" t="s">
        <v>45</v>
      </c>
    </row>
    <row r="9" spans="1:1" ht="14.5">
      <c r="A9">
        <v>0</v>
      </c>
    </row>
    <row r="10" spans="1:1" ht="14.5">
      <c r="A10" t="s">
        <v>46</v>
      </c>
    </row>
    <row r="11" spans="1:1" ht="14.5">
      <c r="A11">
        <v>-10</v>
      </c>
    </row>
    <row r="12" spans="1:1" ht="14.5">
      <c r="A12" t="s">
        <v>45</v>
      </c>
    </row>
    <row r="13" spans="1:1" ht="14.5">
      <c r="A13" t="s">
        <v>45</v>
      </c>
    </row>
    <row r="14" spans="1:1" ht="14.5">
      <c r="A14" t="s">
        <v>45</v>
      </c>
    </row>
  </sheetData>
  <pageMargins left="0.7" right="0.7" top="0.75" bottom="0.75" header="0.3" footer="0.3"/>
  <pageSetup orientation="portrait" paperSize="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 topLeftCell="A21">
      <selection pane="topLeft" activeCell="T29" sqref="T29"/>
    </sheetView>
  </sheetViews>
  <sheetFormatPr defaultColWidth="11.4542857142857" defaultRowHeight="14.5"/>
  <sheetData/>
  <pageMargins left="0.7" right="0.7" top="0.75" bottom="0.75" header="0.3" footer="0.3"/>
  <pageSetup orientation="portrait" paperSize="1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2"/>
  <sheetViews>
    <sheetView workbookViewId="0" topLeftCell="A37">
      <selection pane="topLeft" activeCell="C56" sqref="C56"/>
    </sheetView>
  </sheetViews>
  <sheetFormatPr defaultColWidth="11.4542857142857" defaultRowHeight="14.5"/>
  <sheetData>
    <row r="1" spans="1:9" ht="14.5">
      <c r="A1" s="2" t="s">
        <v>0</v>
      </c>
      <c r="B1" t="s">
        <v>31</v>
      </c>
      <c r="C1" t="s">
        <v>40</v>
      </c>
      <c r="D1" t="s">
        <v>47</v>
      </c>
      <c r="E1" t="s">
        <v>42</v>
      </c>
      <c r="F1" t="s">
        <v>41</v>
      </c>
      <c r="G1" t="s">
        <v>43</v>
      </c>
      <c r="H1" t="s">
        <v>44</v>
      </c>
      <c r="I1" t="s">
        <v>69</v>
      </c>
    </row>
    <row r="2" spans="1:9" ht="14.5">
      <c r="A2" s="2">
        <v>40</v>
      </c>
      <c r="B2" s="24">
        <f>'Sesongoversikt 23-24'!S3/'Sesongoversikt 23-24'!R3</f>
        <v>0.0051813471502590676</v>
      </c>
      <c r="C2" s="24">
        <f>'Sesongoversikt 23-24'!$S$4/'Sesongoversikt 23-24'!$R$4</f>
        <v>0</v>
      </c>
      <c r="D2" s="24">
        <f>'Sesongoversikt 23-24'!$S$5/'Sesongoversikt 23-24'!$R$5</f>
        <v>0.093264248704663211</v>
      </c>
      <c r="E2" s="24">
        <f>'Sesongoversikt 23-24'!$S$6/'Sesongoversikt 23-24'!$R$6</f>
        <v>0.011363636363636364</v>
      </c>
      <c r="F2" s="24">
        <f>'Sesongoversikt 23-24'!$S$7/'Sesongoversikt 23-24'!$R$7</f>
        <v>0.017045454545454544</v>
      </c>
      <c r="G2" s="24">
        <f>'Sesongoversikt 23-24'!$S$8/'Sesongoversikt 23-24'!$R$8</f>
        <v>0</v>
      </c>
      <c r="H2" s="24">
        <f>'Sesongoversikt 23-24'!$S$9/'Sesongoversikt 23-24'!$R$9</f>
        <v>0</v>
      </c>
      <c r="I2" s="24">
        <f>'Sesongoversikt 23-24'!$S$10/'Sesongoversikt 23-24'!$R$10</f>
        <v>0.26704545454545453</v>
      </c>
    </row>
    <row r="3" spans="1:9" ht="14.5">
      <c r="A3" s="2">
        <v>41</v>
      </c>
      <c r="B3" s="10">
        <f>'Sesongoversikt 23-24'!$U$3/'Sesongoversikt 23-24'!$T$3</f>
        <v>0.010471204188481676</v>
      </c>
      <c r="C3" s="10">
        <f>'Sesongoversikt 23-24'!U4/'Sesongoversikt 23-24'!T4</f>
        <v>0</v>
      </c>
      <c r="D3" s="10">
        <f>'Sesongoversikt 23-24'!U5/'Sesongoversikt 23-24'!T5</f>
        <v>0.10160427807486631</v>
      </c>
      <c r="E3" s="10">
        <f>'Sesongoversikt 23-24'!U6/'Sesongoversikt 23-24'!T6</f>
        <v>0.024096385542168676</v>
      </c>
      <c r="F3" s="10">
        <f>'Sesongoversikt 23-24'!U7/'Sesongoversikt 23-24'!T7</f>
        <v>0.030120481927710843</v>
      </c>
      <c r="G3" s="10">
        <f>'Sesongoversikt 23-24'!U8/'Sesongoversikt 23-24'!T8</f>
        <v>0.006024096385542169</v>
      </c>
      <c r="H3" s="10">
        <f>'Sesongoversikt 23-24'!U9/'Sesongoversikt 23-24'!T9</f>
        <v>0</v>
      </c>
      <c r="I3" s="10">
        <f>'Sesongoversikt 23-24'!U10/'Sesongoversikt 23-24'!T10</f>
        <v>0.2289156626506024</v>
      </c>
    </row>
    <row r="4" spans="1:9" ht="14.5">
      <c r="A4" s="2">
        <v>42</v>
      </c>
      <c r="B4" s="10">
        <f>'Sesongoversikt 23-24'!$W$3/'Sesongoversikt 23-24'!$V$3</f>
        <v>0.0090497737556561094</v>
      </c>
      <c r="C4" s="10">
        <f>'Sesongoversikt 23-24'!W4/'Sesongoversikt 23-24'!V4</f>
        <v>0</v>
      </c>
      <c r="D4" s="10">
        <f>'Sesongoversikt 23-24'!W5/'Sesongoversikt 23-24'!V5</f>
        <v>0.11013215859030837</v>
      </c>
      <c r="E4" s="10">
        <f>'Sesongoversikt 23-24'!W6/'Sesongoversikt 23-24'!V6</f>
        <v>0.024154589371980676</v>
      </c>
      <c r="F4" s="10">
        <f>'Sesongoversikt 23-24'!W7/'Sesongoversikt 23-24'!V7</f>
        <v>0.03864734299516908</v>
      </c>
      <c r="G4" s="10">
        <f>'Sesongoversikt 23-24'!W8/'Sesongoversikt 23-24'!V8</f>
        <v>0</v>
      </c>
      <c r="H4" s="10">
        <f>'Sesongoversikt 23-24'!W9/'Sesongoversikt 23-24'!V9</f>
        <v>0.013636363636363636</v>
      </c>
      <c r="I4" s="10">
        <f>'Sesongoversikt 23-24'!W10/'Sesongoversikt 23-24'!V10</f>
        <v>0.21256038647342995</v>
      </c>
    </row>
    <row r="5" spans="1:9" ht="14.5">
      <c r="A5" s="2">
        <v>43</v>
      </c>
      <c r="B5" s="10">
        <f>'Sesongoversikt 23-24'!Y3/'Sesongoversikt 23-24'!X3</f>
        <v>0.012658227848101266</v>
      </c>
      <c r="C5" s="10">
        <f>'Sesongoversikt 23-24'!Y4/'Sesongoversikt 23-24'!X4</f>
        <v>0.0042194092827004216</v>
      </c>
      <c r="D5" s="10">
        <f>'Sesongoversikt 23-24'!Y5/'Sesongoversikt 23-24'!X5</f>
        <v>0.15111111111111111</v>
      </c>
      <c r="E5" s="10">
        <f>'Sesongoversikt 23-24'!Y6/'Sesongoversikt 23-24'!X6</f>
        <v>0.018867924528301886</v>
      </c>
      <c r="F5" s="10">
        <f>'Sesongoversikt 23-24'!Y7/'Sesongoversikt 23-24'!X7</f>
        <v>0.023696682464454975</v>
      </c>
      <c r="G5" s="10">
        <f>'Sesongoversikt 23-24'!Y8/'Sesongoversikt 23-24'!X8</f>
        <v>0</v>
      </c>
      <c r="H5" s="10">
        <f>'Sesongoversikt 23-24'!Y9/'Sesongoversikt 23-24'!X9</f>
        <v>0.0084033613445378148</v>
      </c>
      <c r="I5" s="10">
        <f>'Sesongoversikt 23-24'!Y10/'Sesongoversikt 23-24'!X10</f>
        <v>0.20283018867924529</v>
      </c>
    </row>
    <row r="6" spans="1:9" ht="14.5">
      <c r="A6" s="2">
        <v>44</v>
      </c>
      <c r="B6" s="10">
        <f>'Sesongoversikt 23-24'!AA3/'Sesongoversikt 23-24'!Z3</f>
        <v>0.010869565217391304</v>
      </c>
      <c r="C6" s="10">
        <f>'Sesongoversikt 23-24'!AA4/'Sesongoversikt 23-24'!Z4</f>
        <v>0.007246376811594203</v>
      </c>
      <c r="D6" s="10">
        <f>'Sesongoversikt 23-24'!AA5/'Sesongoversikt 23-24'!Z5</f>
        <v>0.24803149606299213</v>
      </c>
      <c r="E6" s="10">
        <f>'Sesongoversikt 23-24'!AA6/'Sesongoversikt 23-24'!Z6</f>
        <v>0.012244897959183673</v>
      </c>
      <c r="F6" s="10">
        <f>'Sesongoversikt 23-24'!AA7/'Sesongoversikt 23-24'!Z7</f>
        <v>0.020491803278688523</v>
      </c>
      <c r="G6" s="10">
        <f>'Sesongoversikt 23-24'!AA8/'Sesongoversikt 23-24'!Z8</f>
        <v>0.0040983606557377051</v>
      </c>
      <c r="H6" s="10">
        <f>'Sesongoversikt 23-24'!AA9/'Sesongoversikt 23-24'!Z9</f>
        <v>0</v>
      </c>
      <c r="I6" s="10">
        <f>'Sesongoversikt 23-24'!AA10/'Sesongoversikt 23-24'!Z10</f>
        <v>0.17622950819672131</v>
      </c>
    </row>
    <row r="7" spans="1:9" ht="14.5">
      <c r="A7" s="2">
        <v>45</v>
      </c>
      <c r="B7" s="10">
        <f>'Sesongoversikt 23-24'!AC3/'Sesongoversikt 23-24'!AB3</f>
        <v>0.011299435028248588</v>
      </c>
      <c r="C7" s="10">
        <f>'Sesongoversikt 23-24'!AC4/'Sesongoversikt 23-24'!AB4</f>
        <v>0</v>
      </c>
      <c r="D7" s="10">
        <f>'Sesongoversikt 23-24'!AC5/'Sesongoversikt 23-24'!AB5</f>
        <v>0.22455089820359281</v>
      </c>
      <c r="E7" s="10">
        <f>'Sesongoversikt 23-24'!AC6/'Sesongoversikt 23-24'!AB6</f>
        <v>0.031645569620253167</v>
      </c>
      <c r="F7" s="10">
        <f>'Sesongoversikt 23-24'!AC7/'Sesongoversikt 23-24'!AB7</f>
        <v>0.019047619047619049</v>
      </c>
      <c r="G7" s="10">
        <f>'Sesongoversikt 23-24'!AC8/'Sesongoversikt 23-24'!AB8</f>
        <v>0</v>
      </c>
      <c r="H7" s="10">
        <f>'Sesongoversikt 23-24'!AC9/'Sesongoversikt 23-24'!AB9</f>
        <v>0.0056497175141242938</v>
      </c>
      <c r="I7" s="10">
        <f>'Sesongoversikt 23-24'!AC10/'Sesongoversikt 23-24'!AB10</f>
        <v>0.13650793650793649</v>
      </c>
    </row>
    <row r="8" spans="1:9" ht="14.5">
      <c r="A8" s="2">
        <v>46</v>
      </c>
      <c r="B8" s="10">
        <f>'Sesongoversikt 23-24'!AE3/'Sesongoversikt 23-24'!AD3</f>
        <v>0.013927576601671309</v>
      </c>
      <c r="C8" s="10">
        <f>'Sesongoversikt 23-24'!AE4/'Sesongoversikt 23-24'!AD4</f>
        <v>0.0055710306406685237</v>
      </c>
      <c r="D8" s="10">
        <f>'Sesongoversikt 23-24'!AE5/'Sesongoversikt 23-24'!AD5</f>
        <v>0.27192982456140352</v>
      </c>
      <c r="E8" s="10">
        <f>'Sesongoversikt 23-24'!AE6/'Sesongoversikt 23-24'!AD6</f>
        <v>0.013245033112582781</v>
      </c>
      <c r="F8" s="10">
        <f>'Sesongoversikt 23-24'!AE7/'Sesongoversikt 23-24'!AD7</f>
        <v>0.039735099337748346</v>
      </c>
      <c r="G8" s="10">
        <f>'Sesongoversikt 23-24'!AE8/'Sesongoversikt 23-24'!AD8</f>
        <v>0</v>
      </c>
      <c r="H8" s="10">
        <f>'Sesongoversikt 23-24'!AE9/'Sesongoversikt 23-24'!AD9</f>
        <v>0.0055710306406685237</v>
      </c>
      <c r="I8" s="10">
        <f>'Sesongoversikt 23-24'!AE10/'Sesongoversikt 23-24'!AD10</f>
        <v>0.076158940397350994</v>
      </c>
    </row>
    <row r="9" spans="1:9" ht="14.5">
      <c r="A9" s="2">
        <v>47</v>
      </c>
      <c r="B9" s="10">
        <f>'Sesongoversikt 23-24'!AG3/'Sesongoversikt 23-24'!AF3</f>
        <v>0.032163742690058478</v>
      </c>
      <c r="C9" s="10">
        <f>'Sesongoversikt 23-24'!AG4/'Sesongoversikt 23-24'!AF4</f>
        <v>0.008771929824561403</v>
      </c>
      <c r="D9" s="10">
        <f>'Sesongoversikt 23-24'!AG5/'Sesongoversikt 23-24'!AF5</f>
        <v>0.23510971786833856</v>
      </c>
      <c r="E9" s="10">
        <f>'Sesongoversikt 23-24'!AG6/'Sesongoversikt 23-24'!AF6</f>
        <v>0.035587188612099648</v>
      </c>
      <c r="F9" s="10">
        <f>'Sesongoversikt 23-24'!AG7/'Sesongoversikt 23-24'!AF7</f>
        <v>0.028469750889679714</v>
      </c>
      <c r="G9" s="10">
        <f>'Sesongoversikt 23-24'!AG8/'Sesongoversikt 23-24'!AF8</f>
        <v>0</v>
      </c>
      <c r="H9" s="10">
        <f>'Sesongoversikt 23-24'!AG9/'Sesongoversikt 23-24'!AF9</f>
        <v>0</v>
      </c>
      <c r="I9" s="10">
        <f>'Sesongoversikt 23-24'!AG10/'Sesongoversikt 23-24'!AF10</f>
        <v>0.085409252669039148</v>
      </c>
    </row>
    <row r="10" spans="1:9" ht="14.5">
      <c r="A10" s="2">
        <v>48</v>
      </c>
      <c r="B10" s="10">
        <f>'Sesongoversikt 23-24'!AI3/'Sesongoversikt 23-24'!AH3</f>
        <v>0.018181818181818181</v>
      </c>
      <c r="C10" s="10">
        <f>'Sesongoversikt 23-24'!AI4/'Sesongoversikt 23-24'!AH4</f>
        <v>0.0090909090909090905</v>
      </c>
      <c r="D10" s="10">
        <f>'Sesongoversikt 23-24'!AI5/'Sesongoversikt 23-24'!AH5</f>
        <v>0.26282051282051283</v>
      </c>
      <c r="E10" s="10">
        <f>'Sesongoversikt 23-24'!AI6/'Sesongoversikt 23-24'!AH6</f>
        <v>0.027777777777777776</v>
      </c>
      <c r="F10" s="10">
        <f>'Sesongoversikt 23-24'!AI7/'Sesongoversikt 23-24'!AH7</f>
        <v>0.038194444444444448</v>
      </c>
      <c r="G10" s="10">
        <f>'Sesongoversikt 23-24'!AI8/'Sesongoversikt 23-24'!AH8</f>
        <v>0.0069444444444444441</v>
      </c>
      <c r="H10" s="10">
        <f>'Sesongoversikt 23-24'!AI9/'Sesongoversikt 23-24'!AH9</f>
        <v>0.012121212121212121</v>
      </c>
      <c r="I10" s="10">
        <f>'Sesongoversikt 23-24'!AI10/'Sesongoversikt 23-24'!AH10</f>
        <v>0.079861111111111105</v>
      </c>
    </row>
    <row r="11" spans="1:9" ht="14.5">
      <c r="A11" s="2">
        <v>49</v>
      </c>
      <c r="B11" s="10">
        <f>'Sesongoversikt 23-24'!AK3/'Sesongoversikt 23-24'!AJ3</f>
        <v>0.040322580645161289</v>
      </c>
      <c r="C11" s="10">
        <f>'Sesongoversikt 23-24'!AK4/'Sesongoversikt 23-24'!AJ4</f>
        <v>0</v>
      </c>
      <c r="D11" s="10">
        <f>'Sesongoversikt 23-24'!AK5/'Sesongoversikt 23-24'!AJ5</f>
        <v>0.26548672566371684</v>
      </c>
      <c r="E11" s="10">
        <f>'Sesongoversikt 23-24'!AK6/'Sesongoversikt 23-24'!AJ6</f>
        <v>0.023178807947019868</v>
      </c>
      <c r="F11" s="10">
        <f>'Sesongoversikt 23-24'!AK7/'Sesongoversikt 23-24'!AJ7</f>
        <v>0.026490066225165563</v>
      </c>
      <c r="G11" s="10">
        <f>'Sesongoversikt 23-24'!AK8/'Sesongoversikt 23-24'!AJ8</f>
        <v>0.0066225165562913907</v>
      </c>
      <c r="H11" s="10">
        <f>'Sesongoversikt 23-24'!AK9/'Sesongoversikt 23-24'!AJ9</f>
        <v>0.032171581769436998</v>
      </c>
      <c r="I11" s="10">
        <f>'Sesongoversikt 23-24'!AK10/'Sesongoversikt 23-24'!AJ10</f>
        <v>0.076158940397350994</v>
      </c>
    </row>
    <row r="12" spans="1:9" ht="14.5">
      <c r="A12" s="2">
        <v>50</v>
      </c>
      <c r="B12" s="10">
        <f>'Sesongoversikt 23-24'!AM3/'Sesongoversikt 23-24'!AL3</f>
        <v>0.10824742268041238</v>
      </c>
      <c r="C12" s="10">
        <f>'Sesongoversikt 23-24'!AM4/'Sesongoversikt 23-24'!AL4</f>
        <v>0.0025773195876288659</v>
      </c>
      <c r="D12" s="10">
        <f>'Sesongoversikt 23-24'!AM5/'Sesongoversikt 23-24'!AL5</f>
        <v>0.24369747899159663</v>
      </c>
      <c r="E12" s="10">
        <f>'Sesongoversikt 23-24'!AM6/'Sesongoversikt 23-24'!AL6</f>
        <v>0.019801980198019802</v>
      </c>
      <c r="F12" s="10">
        <f>'Sesongoversikt 23-24'!AM7/'Sesongoversikt 23-24'!AL7</f>
        <v>0.0165016501650165</v>
      </c>
      <c r="G12" s="10">
        <f>'Sesongoversikt 23-24'!AM8/'Sesongoversikt 23-24'!AL8</f>
        <v>0.0099009900990099011</v>
      </c>
      <c r="H12" s="10">
        <f>'Sesongoversikt 23-24'!AM9/'Sesongoversikt 23-24'!AL9</f>
        <v>0.03367875647668394</v>
      </c>
      <c r="I12" s="10">
        <f>'Sesongoversikt 23-24'!AM10/'Sesongoversikt 23-24'!AL10</f>
        <v>0.049668874172185427</v>
      </c>
    </row>
    <row r="13" spans="1:9" ht="14.5">
      <c r="A13" s="2">
        <v>51</v>
      </c>
      <c r="B13" s="10">
        <f>'Sesongoversikt 23-24'!AO3/'Sesongoversikt 23-24'!AN3</f>
        <v>0.15903614457831325</v>
      </c>
      <c r="C13" s="10">
        <f>'Sesongoversikt 23-24'!AO4/'Sesongoversikt 23-24'!AN4</f>
        <v>0.0072289156626506026</v>
      </c>
      <c r="D13" s="10">
        <f>'Sesongoversikt 23-24'!AO5/'Sesongoversikt 23-24'!AN5</f>
        <v>0.18508997429305912</v>
      </c>
      <c r="E13" s="10">
        <f>'Sesongoversikt 23-24'!AO6/'Sesongoversikt 23-24'!AN6</f>
        <v>0.017045454545454544</v>
      </c>
      <c r="F13" s="10">
        <f>'Sesongoversikt 23-24'!AO7/'Sesongoversikt 23-24'!AN7</f>
        <v>0.04261363636363636</v>
      </c>
      <c r="G13" s="10">
        <f>'Sesongoversikt 23-24'!AO8/'Sesongoversikt 23-24'!AN8</f>
        <v>0.011363636363636364</v>
      </c>
      <c r="H13" s="10">
        <f>'Sesongoversikt 23-24'!AO9/'Sesongoversikt 23-24'!AN9</f>
        <v>0.053658536585365853</v>
      </c>
      <c r="I13" s="10">
        <f>'Sesongoversikt 23-24'!AO10/'Sesongoversikt 23-24'!AN10</f>
        <v>0.053977272727272728</v>
      </c>
    </row>
    <row r="14" spans="1:9" ht="14.5">
      <c r="A14" s="2">
        <v>52</v>
      </c>
      <c r="B14" s="10">
        <f>'Sesongoversikt 23-24'!AQ3/'Sesongoversikt 23-24'!AP3</f>
        <v>0.12363636363636364</v>
      </c>
      <c r="C14" s="10">
        <f>'Sesongoversikt 23-24'!AQ4/'Sesongoversikt 23-24'!AP4</f>
        <v>0.0036363636363636364</v>
      </c>
      <c r="D14" s="10">
        <f>'Sesongoversikt 23-24'!AQ5/'Sesongoversikt 23-24'!AP5</f>
        <v>0.11885245901639344</v>
      </c>
      <c r="E14" s="10">
        <f>'Sesongoversikt 23-24'!AQ6/'Sesongoversikt 23-24'!AP6</f>
        <v>0.026785714285714284</v>
      </c>
      <c r="F14" s="10">
        <f>'Sesongoversikt 23-24'!AQ7/'Sesongoversikt 23-24'!AP7</f>
        <v>0.0089285714285714281</v>
      </c>
      <c r="G14" s="10">
        <f>'Sesongoversikt 23-24'!AQ8/'Sesongoversikt 23-24'!AP8</f>
        <v>0.03125</v>
      </c>
      <c r="H14" s="10">
        <f>'Sesongoversikt 23-24'!AQ9/'Sesongoversikt 23-24'!AP9</f>
        <v>0.072727272727272724</v>
      </c>
      <c r="I14" s="10">
        <f>'Sesongoversikt 23-24'!AQ10/'Sesongoversikt 23-24'!AP10</f>
        <v>0.071428571428571425</v>
      </c>
    </row>
    <row r="15" spans="1:9" ht="14.5">
      <c r="A15" s="2">
        <v>1</v>
      </c>
      <c r="B15" s="10">
        <f>'Sesongoversikt 23-24'!$AS$3/'Sesongoversikt 23-24'!$AR$3</f>
        <v>0.13725490196078433</v>
      </c>
      <c r="C15" s="10">
        <f>'Sesongoversikt 23-24'!$AS$4/'Sesongoversikt 23-24'!$AR$4</f>
        <v>0.0056022408963585435</v>
      </c>
      <c r="D15" s="10">
        <f>'Sesongoversikt 23-24'!$AS$5/'Sesongoversikt 23-24'!$AR$5</f>
        <v>0.11890243902439024</v>
      </c>
      <c r="E15" s="10">
        <f>'Sesongoversikt 23-24'!$AS$6/'Sesongoversikt 23-24'!$AR$6</f>
        <v>0.0033898305084745762</v>
      </c>
      <c r="F15" s="10">
        <f>'Sesongoversikt 23-24'!$AS$7/'Sesongoversikt 23-24'!$AR$7</f>
        <v>0.013559322033898305</v>
      </c>
      <c r="G15" s="10">
        <f>'Sesongoversikt 23-24'!$AS$8/'Sesongoversikt 23-24'!$AR$8</f>
        <v>0.033898305084745763</v>
      </c>
      <c r="H15" s="10">
        <f>'Sesongoversikt 23-24'!$AS$9/'Sesongoversikt 23-24'!$AR$9</f>
        <v>0.06741573033707865</v>
      </c>
      <c r="I15" s="10">
        <f>'Sesongoversikt 23-24'!$AS$10/'Sesongoversikt 23-24'!$AR$10</f>
        <v>0.037288135593220341</v>
      </c>
    </row>
    <row r="16" spans="1:9" ht="14.5">
      <c r="A16" s="2">
        <v>2</v>
      </c>
      <c r="B16" s="10">
        <f>'Sesongoversikt 23-24'!AU3/'Sesongoversikt 23-24'!AT3</f>
        <v>0.11633663366336634</v>
      </c>
      <c r="C16" s="10">
        <f>'Sesongoversikt 23-24'!AU4/'Sesongoversikt 23-24'!AT4</f>
        <v>0.012376237623762377</v>
      </c>
      <c r="D16" s="10">
        <f>'Sesongoversikt 23-24'!AU5/'Sesongoversikt 23-24'!AT5</f>
        <v>0.064864864864864868</v>
      </c>
      <c r="E16" s="10">
        <f>'Sesongoversikt 23-24'!AU6/'Sesongoversikt 23-24'!AT6</f>
        <v>0.021212121212121213</v>
      </c>
      <c r="F16" s="10">
        <f>'Sesongoversikt 23-24'!AU7/'Sesongoversikt 23-24'!AT7</f>
        <v>0.0090909090909090905</v>
      </c>
      <c r="G16" s="10">
        <f>'Sesongoversikt 23-24'!AU8/'Sesongoversikt 23-24'!AT8</f>
        <v>0.0060606060606060606</v>
      </c>
      <c r="H16" s="10">
        <f>'Sesongoversikt 23-24'!AU9/'Sesongoversikt 23-24'!AT9</f>
        <v>0.089108910891089105</v>
      </c>
      <c r="I16" s="10">
        <f>'Sesongoversikt 23-24'!AU10/'Sesongoversikt 23-24'!AT10</f>
        <v>0.036363636363636362</v>
      </c>
    </row>
    <row r="17" spans="1:9" ht="14.5">
      <c r="A17" s="2">
        <v>3</v>
      </c>
      <c r="B17" s="10">
        <f>'Sesongoversikt 23-24'!AW3/'Sesongoversikt 23-24'!AV3</f>
        <v>0.15954415954415954</v>
      </c>
      <c r="C17" s="10">
        <f>'Sesongoversikt 23-24'!AW4/'Sesongoversikt 23-24'!AV4</f>
        <v>0.014245014245014245</v>
      </c>
      <c r="D17" s="10">
        <f>'Sesongoversikt 23-24'!AW5/'Sesongoversikt 23-24'!AV5</f>
        <v>0.052959501557632398</v>
      </c>
      <c r="E17" s="10">
        <f>'Sesongoversikt 23-24'!AW6/'Sesongoversikt 23-24'!AV6</f>
        <v>0.021201413427561839</v>
      </c>
      <c r="F17" s="10">
        <f>'Sesongoversikt 23-24'!AW7/'Sesongoversikt 23-24'!AV7</f>
        <v>0.024734982332155476</v>
      </c>
      <c r="G17" s="10">
        <f>'Sesongoversikt 23-24'!AW8/'Sesongoversikt 23-24'!AV8</f>
        <v>0.031802120141342753</v>
      </c>
      <c r="H17" s="10">
        <f>'Sesongoversikt 23-24'!AW9/'Sesongoversikt 23-24'!AV9</f>
        <v>0.17478510028653296</v>
      </c>
      <c r="I17" s="10">
        <f>'Sesongoversikt 23-24'!AW10/'Sesongoversikt 23-24'!AV10</f>
        <v>0.042402826855123678</v>
      </c>
    </row>
    <row r="18" spans="1:9" ht="14.5">
      <c r="A18" s="2">
        <v>4</v>
      </c>
      <c r="B18" s="10">
        <f>'Sesongoversikt 23-24'!AY3/'Sesongoversikt 23-24'!AX3</f>
        <v>0.14898989898989898</v>
      </c>
      <c r="C18" s="10">
        <f>'Sesongoversikt 23-24'!AY4/'Sesongoversikt 23-24'!AX4</f>
        <v>0.015151515151515152</v>
      </c>
      <c r="D18" s="10">
        <f>'Sesongoversikt 23-24'!AY5/'Sesongoversikt 23-24'!AX5</f>
        <v>0.032085561497326207</v>
      </c>
      <c r="E18" s="10">
        <f>'Sesongoversikt 23-24'!AY6/'Sesongoversikt 23-24'!AX6</f>
        <v>0.019943019943019943</v>
      </c>
      <c r="F18" s="10">
        <f>'Sesongoversikt 23-24'!AY7/'Sesongoversikt 23-24'!AX7</f>
        <v>0.0085714285714285719</v>
      </c>
      <c r="G18" s="10">
        <f>'Sesongoversikt 23-24'!AY8/'Sesongoversikt 23-24'!AX8</f>
        <v>0.025714285714285714</v>
      </c>
      <c r="H18" s="10">
        <f>'Sesongoversikt 23-24'!AY9/'Sesongoversikt 23-24'!AX9</f>
        <v>0.17974683544303796</v>
      </c>
      <c r="I18" s="10">
        <f>'Sesongoversikt 23-24'!AY10/'Sesongoversikt 23-24'!AX10</f>
        <v>0.034285714285714287</v>
      </c>
    </row>
    <row r="19" spans="1:9" ht="14.5">
      <c r="A19" s="2">
        <v>5</v>
      </c>
      <c r="B19" s="10">
        <f>'Sesongoversikt 23-24'!BA3/'Sesongoversikt 23-24'!AZ3</f>
        <v>0.11421319796954314</v>
      </c>
      <c r="C19" s="10">
        <f>'Sesongoversikt 23-24'!BA4/'Sesongoversikt 23-24'!AZ4</f>
        <v>0.0076142131979695434</v>
      </c>
      <c r="D19" s="10">
        <f>'Sesongoversikt 23-24'!BA5/'Sesongoversikt 23-24'!AZ5</f>
        <v>0.021798365122615803</v>
      </c>
      <c r="E19" s="10">
        <f>'Sesongoversikt 23-24'!BA6/'Sesongoversikt 23-24'!AZ6</f>
        <v>0.021021021021021023</v>
      </c>
      <c r="F19" s="10">
        <f>'Sesongoversikt 23-24'!BA7/'Sesongoversikt 23-24'!AZ7</f>
        <v>0.015060240963855422</v>
      </c>
      <c r="G19" s="10">
        <f>'Sesongoversikt 23-24'!BA8/'Sesongoversikt 23-24'!AZ8</f>
        <v>0.03614457831325301</v>
      </c>
      <c r="H19" s="10">
        <f>'Sesongoversikt 23-24'!BA9/'Sesongoversikt 23-24'!AZ9</f>
        <v>0.16751269035532995</v>
      </c>
      <c r="I19" s="10">
        <f>'Sesongoversikt 23-24'!BA10/'Sesongoversikt 23-24'!AZ10</f>
        <v>0.018072289156626505</v>
      </c>
    </row>
    <row r="20" spans="1:9" ht="14.5">
      <c r="A20" s="2">
        <v>6</v>
      </c>
      <c r="B20" s="10">
        <f>'Sesongoversikt 23-24'!BC3/'Sesongoversikt 23-24'!BB3</f>
        <v>0.14452214452214451</v>
      </c>
      <c r="C20" s="10">
        <f>'Sesongoversikt 23-24'!BC4/'Sesongoversikt 23-24'!BB4</f>
        <v>0.02097902097902098</v>
      </c>
      <c r="D20" s="10">
        <f>'Sesongoversikt 23-24'!BC5/'Sesongoversikt 23-24'!BB5</f>
        <v>0.017369727047146403</v>
      </c>
      <c r="E20" s="10">
        <f>'Sesongoversikt 23-24'!BC6/'Sesongoversikt 23-24'!BB6</f>
        <v>0.019390581717451522</v>
      </c>
      <c r="F20" s="10">
        <f>'Sesongoversikt 23-24'!BC7/'Sesongoversikt 23-24'!BB7</f>
        <v>0.033240997229916899</v>
      </c>
      <c r="G20" s="10">
        <f>'Sesongoversikt 23-24'!BC8/'Sesongoversikt 23-24'!BB8</f>
        <v>0.047091412742382273</v>
      </c>
      <c r="H20" s="10">
        <f>'Sesongoversikt 23-24'!BC9/'Sesongoversikt 23-24'!BB9</f>
        <v>0.15186915887850466</v>
      </c>
      <c r="I20" s="10">
        <f>'Sesongoversikt 23-24'!BC10/'Sesongoversikt 23-24'!BB10</f>
        <v>0.038781163434903045</v>
      </c>
    </row>
    <row r="21" spans="1:9" ht="14.5">
      <c r="A21" s="2">
        <v>7</v>
      </c>
      <c r="B21" s="10">
        <f>'Sesongoversikt 23-24'!BE3/'Sesongoversikt 23-24'!BD3</f>
        <v>0.15343915343915343</v>
      </c>
      <c r="C21" s="10">
        <f>'Sesongoversikt 23-24'!BE4/'Sesongoversikt 23-24'!BD4</f>
        <v>0.023809523809523808</v>
      </c>
      <c r="D21" s="10">
        <f>'Sesongoversikt 23-24'!BE5/'Sesongoversikt 23-24'!BD5</f>
        <v>0.019607843137254902</v>
      </c>
      <c r="E21" s="10">
        <f>'Sesongoversikt 23-24'!BE6/'Sesongoversikt 23-24'!BD6</f>
        <v>0.0090909090909090905</v>
      </c>
      <c r="F21" s="10">
        <f>'Sesongoversikt 23-24'!BE7/'Sesongoversikt 23-24'!BD7</f>
        <v>0.0182370820668693</v>
      </c>
      <c r="G21" s="10">
        <f>'Sesongoversikt 23-24'!BE8/'Sesongoversikt 23-24'!BD8</f>
        <v>0.030395136778115502</v>
      </c>
      <c r="H21" s="10">
        <f>'Sesongoversikt 23-24'!BE9/'Sesongoversikt 23-24'!BD9</f>
        <v>0.15873015873015872</v>
      </c>
      <c r="I21" s="10">
        <f>'Sesongoversikt 23-24'!BE10/'Sesongoversikt 23-24'!BD10</f>
        <v>0.054711246200607903</v>
      </c>
    </row>
    <row r="22" spans="1:9" ht="14.5">
      <c r="A22" s="2">
        <v>8</v>
      </c>
      <c r="B22" s="10">
        <f>'Sesongoversikt 23-24'!BG3/'Sesongoversikt 23-24'!BF3</f>
        <v>0.14613180515759314</v>
      </c>
      <c r="C22" s="10">
        <f>'Sesongoversikt 23-24'!BG4/'Sesongoversikt 23-24'!BF4</f>
        <v>0.02865329512893983</v>
      </c>
      <c r="D22" s="10">
        <f>'Sesongoversikt 23-24'!BG5/'Sesongoversikt 23-24'!BF5</f>
        <v>0.015527950310559006</v>
      </c>
      <c r="E22" s="10">
        <f>'Sesongoversikt 23-24'!BG6/'Sesongoversikt 23-24'!BF6</f>
        <v>0.020202020202020204</v>
      </c>
      <c r="F22" s="10">
        <f>'Sesongoversikt 23-24'!BG7/'Sesongoversikt 23-24'!BF7</f>
        <v>0.020202020202020204</v>
      </c>
      <c r="G22" s="10">
        <f>'Sesongoversikt 23-24'!BG8/'Sesongoversikt 23-24'!BF8</f>
        <v>0.037037037037037035</v>
      </c>
      <c r="H22" s="10">
        <f>'Sesongoversikt 23-24'!BG9/'Sesongoversikt 23-24'!BF9</f>
        <v>0.12607449856733524</v>
      </c>
      <c r="I22" s="10">
        <f>'Sesongoversikt 23-24'!BG10/'Sesongoversikt 23-24'!BF10</f>
        <v>0.070707070707070704</v>
      </c>
    </row>
    <row r="23" spans="1:9" ht="14.5">
      <c r="A23" s="2">
        <v>9</v>
      </c>
      <c r="B23" s="10">
        <f>'Sesongoversikt 23-24'!BI3/'Sesongoversikt 23-24'!BH3</f>
        <v>0.16321243523316062</v>
      </c>
      <c r="C23" s="10">
        <f>'Sesongoversikt 23-24'!BI4/'Sesongoversikt 23-24'!BH4</f>
        <v>0.015544041450777202</v>
      </c>
      <c r="D23" s="10">
        <f>'Sesongoversikt 23-24'!BI5/'Sesongoversikt 23-24'!BH5</f>
        <v>0.0058651026392961877</v>
      </c>
      <c r="E23" s="10">
        <f>'Sesongoversikt 23-24'!BI6/'Sesongoversikt 23-24'!BH6</f>
        <v>0.035947712418300651</v>
      </c>
      <c r="F23" s="10">
        <f>'Sesongoversikt 23-24'!BI7/'Sesongoversikt 23-24'!BH7</f>
        <v>0.045751633986928102</v>
      </c>
      <c r="G23" s="10">
        <f>'Sesongoversikt 23-24'!BI8/'Sesongoversikt 23-24'!BH8</f>
        <v>0.039215686274509803</v>
      </c>
      <c r="H23" s="10">
        <f>'Sesongoversikt 23-24'!BI9/'Sesongoversikt 23-24'!BH9</f>
        <v>0.080310880829015538</v>
      </c>
      <c r="I23" s="10">
        <f>'Sesongoversikt 23-24'!BI10/'Sesongoversikt 23-24'!BH10</f>
        <v>0.042483660130718956</v>
      </c>
    </row>
    <row r="24" spans="1:9" ht="14.5">
      <c r="A24" s="2">
        <v>10</v>
      </c>
      <c r="B24" s="10">
        <f>'Sesongoversikt 23-24'!BK3/'Sesongoversikt 23-24'!BJ3</f>
        <v>0.10817941952506596</v>
      </c>
      <c r="C24" s="10">
        <f>'Sesongoversikt 23-24'!BK4/'Sesongoversikt 23-24'!BJ4</f>
        <v>0.021108179419525065</v>
      </c>
      <c r="D24" s="10">
        <f>'Sesongoversikt 23-24'!BK5/'Sesongoversikt 23-24'!BJ5</f>
        <v>0.014084507042253521</v>
      </c>
      <c r="E24" s="10">
        <f>'Sesongoversikt 23-24'!BK6/'Sesongoversikt 23-24'!BJ6</f>
        <v>0.0061919504643962852</v>
      </c>
      <c r="F24" s="10">
        <f>'Sesongoversikt 23-24'!BK7/'Sesongoversikt 23-24'!BJ7</f>
        <v>0.058823529411764705</v>
      </c>
      <c r="G24" s="10">
        <f>'Sesongoversikt 23-24'!BK8/'Sesongoversikt 23-24'!BJ8</f>
        <v>0.055727554179566562</v>
      </c>
      <c r="H24" s="10">
        <f>'Sesongoversikt 23-24'!BK9/'Sesongoversikt 23-24'!BJ9</f>
        <v>0.079365079365079361</v>
      </c>
      <c r="I24" s="10">
        <f>'Sesongoversikt 23-24'!BK10/'Sesongoversikt 23-24'!BJ10</f>
        <v>0.080495356037151702</v>
      </c>
    </row>
    <row r="25" spans="1:9" ht="14.5">
      <c r="A25" s="2">
        <v>11</v>
      </c>
      <c r="B25" s="10">
        <f>'Sesongoversikt 23-24'!BM3/'Sesongoversikt 23-24'!BL3</f>
        <v>0.088888888888888892</v>
      </c>
      <c r="C25" s="10">
        <f>'Sesongoversikt 23-24'!BM4/'Sesongoversikt 23-24'!BL4</f>
        <v>0.022222222222222223</v>
      </c>
      <c r="D25" s="10">
        <f>'Sesongoversikt 23-24'!BM5/'Sesongoversikt 23-24'!BL5</f>
        <v>0.0088235294117647058</v>
      </c>
      <c r="E25" s="10">
        <f>'Sesongoversikt 23-24'!BM6/'Sesongoversikt 23-24'!BL6</f>
        <v>0.021428571428571429</v>
      </c>
      <c r="F25" s="10">
        <f>'Sesongoversikt 23-24'!BM7/'Sesongoversikt 23-24'!BL7</f>
        <v>0.05</v>
      </c>
      <c r="G25" s="10">
        <f>'Sesongoversikt 23-24'!BM8/'Sesongoversikt 23-24'!BL8</f>
        <v>0.04642857142857143</v>
      </c>
      <c r="H25" s="10">
        <f>'Sesongoversikt 23-24'!BM9/'Sesongoversikt 23-24'!BL9</f>
        <v>0.050793650793650794</v>
      </c>
      <c r="I25" s="10">
        <f>'Sesongoversikt 23-24'!BM10/'Sesongoversikt 23-24'!BL10</f>
        <v>0.082142857142857142</v>
      </c>
    </row>
    <row r="26" spans="1:9" ht="14.5">
      <c r="A26" s="2">
        <v>12</v>
      </c>
      <c r="B26" s="10">
        <f>'Sesongoversikt 23-24'!BO3/'Sesongoversikt 23-24'!BN3</f>
        <v>0.10385756676557864</v>
      </c>
      <c r="C26" s="10">
        <f>'Sesongoversikt 23-24'!BO4/'Sesongoversikt 23-24'!BN4</f>
        <v>0.023738872403560832</v>
      </c>
      <c r="D26" s="10">
        <f>'Sesongoversikt 23-24'!BO5/'Sesongoversikt 23-24'!BN5</f>
        <v>0.0059347181008902079</v>
      </c>
      <c r="E26" s="10">
        <f>'Sesongoversikt 23-24'!BO6/'Sesongoversikt 23-24'!BN6</f>
        <v>0.022508038585209004</v>
      </c>
      <c r="F26" s="10">
        <f>'Sesongoversikt 23-24'!BO7/'Sesongoversikt 23-24'!BN7</f>
        <v>0.041800643086816719</v>
      </c>
      <c r="G26" s="10">
        <f>'Sesongoversikt 23-24'!BO8/'Sesongoversikt 23-24'!BN8</f>
        <v>0.061093247588424437</v>
      </c>
      <c r="H26" s="10">
        <f>'Sesongoversikt 23-24'!BO9/'Sesongoversikt 23-24'!BN9</f>
        <v>0.041543026706231452</v>
      </c>
      <c r="I26" s="10">
        <f>'Sesongoversikt 23-24'!BO10/'Sesongoversikt 23-24'!BN10</f>
        <v>0.10610932475884244</v>
      </c>
    </row>
    <row r="27" spans="1:9" ht="14.5">
      <c r="A27" s="2">
        <v>13</v>
      </c>
      <c r="B27" s="10">
        <f>'Sesongoversikt 23-24'!BQ3/'Sesongoversikt 23-24'!BP3</f>
        <v>0.082352941176470587</v>
      </c>
      <c r="C27" s="10">
        <f>'Sesongoversikt 23-24'!BQ4/'Sesongoversikt 23-24'!BP4</f>
        <v>0.019607843137254902</v>
      </c>
      <c r="D27" s="10">
        <f>'Sesongoversikt 23-24'!BQ5/'Sesongoversikt 23-24'!BP5</f>
        <v>0.01556420233463035</v>
      </c>
      <c r="E27" s="10">
        <f>'Sesongoversikt 23-24'!BQ6/'Sesongoversikt 23-24'!BP6</f>
        <v>0.0078125</v>
      </c>
      <c r="F27" s="10">
        <f>'Sesongoversikt 23-24'!BQ7/'Sesongoversikt 23-24'!BP7</f>
        <v>0.05078125</v>
      </c>
      <c r="G27" s="10">
        <f>'Sesongoversikt 23-24'!BQ8/'Sesongoversikt 23-24'!BP8</f>
        <v>0.0625</v>
      </c>
      <c r="H27" s="10">
        <f>'Sesongoversikt 23-24'!BQ9/'Sesongoversikt 23-24'!BP9</f>
        <v>0.03292181069958848</v>
      </c>
      <c r="I27" s="10">
        <f>'Sesongoversikt 23-24'!BQ10/'Sesongoversikt 23-24'!BP10</f>
        <v>0.077821011673151752</v>
      </c>
    </row>
    <row r="28" spans="1:9" ht="14.5">
      <c r="A28" s="2">
        <v>14</v>
      </c>
      <c r="B28" s="10">
        <f>'Sesongoversikt 23-24'!BS3/'Sesongoversikt 23-24'!BR3</f>
        <v>0.044692737430167599</v>
      </c>
      <c r="C28" s="10">
        <f>'Sesongoversikt 23-24'!BS4/'Sesongoversikt 23-24'!BR4</f>
        <v>0.0111731843575419</v>
      </c>
      <c r="D28" s="10">
        <f>'Sesongoversikt 23-24'!BS5/'Sesongoversikt 23-24'!BR5</f>
        <v>0.0055555555555555558</v>
      </c>
      <c r="E28" s="10">
        <f>'Sesongoversikt 23-24'!BS6/'Sesongoversikt 23-24'!BR6</f>
        <v>0.02564102564102564</v>
      </c>
      <c r="F28" s="10">
        <f>'Sesongoversikt 23-24'!BS7/'Sesongoversikt 23-24'!BR7</f>
        <v>0.070512820512820512</v>
      </c>
      <c r="G28" s="10">
        <f>'Sesongoversikt 23-24'!BS8/'Sesongoversikt 23-24'!BR8</f>
        <v>0.05128205128205128</v>
      </c>
      <c r="H28" s="10">
        <f>'Sesongoversikt 23-24'!BS9/'Sesongoversikt 23-24'!BR9</f>
        <v>0.016759776536312849</v>
      </c>
      <c r="I28" s="10">
        <f>'Sesongoversikt 23-24'!BS10/'Sesongoversikt 23-24'!BR10</f>
        <v>0.11538461538461539</v>
      </c>
    </row>
    <row r="29" spans="1:9" ht="14.5">
      <c r="A29" s="2">
        <v>15</v>
      </c>
      <c r="B29" s="10">
        <f>'Sesongoversikt 23-24'!BU3/'Sesongoversikt 23-24'!BT3</f>
        <v>0.024590163934426229</v>
      </c>
      <c r="C29" s="10">
        <f>'Sesongoversikt 23-24'!BU4/'Sesongoversikt 23-24'!BT4</f>
        <v>0.0040983606557377051</v>
      </c>
      <c r="D29" s="10">
        <f>'Sesongoversikt 23-24'!BU5/'Sesongoversikt 23-24'!BT5</f>
        <v>0.020491803278688523</v>
      </c>
      <c r="E29" s="10">
        <f>'Sesongoversikt 23-24'!BU6/'Sesongoversikt 23-24'!BT6</f>
        <v>0.035398230088495575</v>
      </c>
      <c r="F29" s="10">
        <f>'Sesongoversikt 23-24'!BU7/'Sesongoversikt 23-24'!BT7</f>
        <v>0.053333333333333337</v>
      </c>
      <c r="G29" s="10">
        <f>'Sesongoversikt 23-24'!BU8/'Sesongoversikt 23-24'!BT8</f>
        <v>0.017777777777777778</v>
      </c>
      <c r="H29" s="10">
        <f>'Sesongoversikt 23-24'!BU9/'Sesongoversikt 23-24'!BT9</f>
        <v>0.0081967213114754103</v>
      </c>
      <c r="I29" s="10">
        <f>'Sesongoversikt 23-24'!BU10/'Sesongoversikt 23-24'!BT10</f>
        <v>0.18222222222222223</v>
      </c>
    </row>
    <row r="30" spans="1:9" ht="14.5">
      <c r="A30" s="2">
        <v>16</v>
      </c>
      <c r="B30" s="10">
        <f>'Sesongoversikt 23-24'!BW3/'Sesongoversikt 23-24'!BV3</f>
        <v>0.033472803347280332</v>
      </c>
      <c r="C30" s="10">
        <f>'Sesongoversikt 23-24'!BW4/'Sesongoversikt 23-24'!BV4</f>
        <v>0.016736401673640166</v>
      </c>
      <c r="D30" s="10">
        <f>'Sesongoversikt 23-24'!BW5/'Sesongoversikt 23-24'!BV5</f>
        <v>0.016736401673640166</v>
      </c>
      <c r="E30" s="10">
        <f>'Sesongoversikt 23-24'!BW6/'Sesongoversikt 23-24'!BV6</f>
        <v>0.036363636363636362</v>
      </c>
      <c r="F30" s="10">
        <f>'Sesongoversikt 23-24'!BW7/'Sesongoversikt 23-24'!BV7</f>
        <v>0.077272727272727271</v>
      </c>
      <c r="G30" s="10">
        <f>'Sesongoversikt 23-24'!BW8/'Sesongoversikt 23-24'!BV8</f>
        <v>0.036363636363636362</v>
      </c>
      <c r="H30" s="10">
        <f>'Sesongoversikt 23-24'!BW9/'Sesongoversikt 23-24'!BV9</f>
        <v>0.0041841004184100415</v>
      </c>
      <c r="I30" s="10">
        <f>'Sesongoversikt 23-24'!BW10/'Sesongoversikt 23-24'!BV10</f>
        <v>0.14611872146118721</v>
      </c>
    </row>
    <row r="31" spans="1:9" ht="14.5">
      <c r="A31" s="2">
        <v>17</v>
      </c>
      <c r="B31" s="10">
        <f>'Sesongoversikt 23-24'!BY3/'Sesongoversikt 23-24'!BX3</f>
        <v>0.031496062992125984</v>
      </c>
      <c r="C31" s="10">
        <f>'Sesongoversikt 23-24'!BY4/'Sesongoversikt 23-24'!BX4</f>
        <v>0.003937007874015748</v>
      </c>
      <c r="D31" s="10">
        <f>'Sesongoversikt 23-24'!BY5/'Sesongoversikt 23-24'!BX5</f>
        <v>0.011811023622047244</v>
      </c>
      <c r="E31" s="10">
        <f>'Sesongoversikt 23-24'!BY6/'Sesongoversikt 23-24'!BX6</f>
        <v>0.017543859649122806</v>
      </c>
      <c r="F31" s="10">
        <f>'Sesongoversikt 23-24'!BY7/'Sesongoversikt 23-24'!BX7</f>
        <v>0.05701754385964912</v>
      </c>
      <c r="G31" s="10">
        <f>'Sesongoversikt 23-24'!BY8/'Sesongoversikt 23-24'!BX8</f>
        <v>0.026315789473684209</v>
      </c>
      <c r="H31" s="10">
        <f>'Sesongoversikt 23-24'!BY9/'Sesongoversikt 23-24'!BX9</f>
        <v>0</v>
      </c>
      <c r="I31" s="10">
        <f>'Sesongoversikt 23-24'!BY10/'Sesongoversikt 23-24'!BX10</f>
        <v>0.16666666666666666</v>
      </c>
    </row>
    <row r="32" spans="1:9" ht="14.5">
      <c r="A32" s="2">
        <v>18</v>
      </c>
      <c r="B32" s="10">
        <f>'Sesongoversikt 23-24'!CA3/'Sesongoversikt 23-24'!BZ3</f>
        <v>0.015151515151515152</v>
      </c>
      <c r="C32" s="10">
        <f>'Sesongoversikt 23-24'!CA4/'Sesongoversikt 23-24'!BZ4</f>
        <v>0.010101010101010102</v>
      </c>
      <c r="D32" s="10">
        <f>'Sesongoversikt 23-24'!CA5/'Sesongoversikt 23-24'!BZ5</f>
        <v>0.045685279187817257</v>
      </c>
      <c r="E32" s="10">
        <f>'Sesongoversikt 23-24'!CA6/'Sesongoversikt 23-24'!BZ6</f>
        <v>0.026315789473684209</v>
      </c>
      <c r="F32" s="10">
        <f>'Sesongoversikt 23-24'!CA7/'Sesongoversikt 23-24'!BZ7</f>
        <v>0.11052631578947368</v>
      </c>
      <c r="G32" s="10">
        <f>'Sesongoversikt 23-24'!CA8/'Sesongoversikt 23-24'!BZ8</f>
        <v>0.010526315789473684</v>
      </c>
      <c r="H32" s="10">
        <f>'Sesongoversikt 23-24'!CA9/'Sesongoversikt 23-24'!BZ9</f>
        <v>0.0050505050505050509</v>
      </c>
      <c r="I32" s="10">
        <f>'Sesongoversikt 23-24'!CA10/'Sesongoversikt 23-24'!BZ10</f>
        <v>0.15789473684210525</v>
      </c>
    </row>
    <row r="33" spans="1:9" ht="14.5">
      <c r="A33" s="2">
        <v>19</v>
      </c>
      <c r="B33" s="10">
        <f>'Sesongoversikt 23-24'!CC3/'Sesongoversikt 23-24'!CB3</f>
        <v>0.0039840637450199202</v>
      </c>
      <c r="C33" s="10">
        <f>'Sesongoversikt 23-24'!CC4/'Sesongoversikt 23-24'!CB4</f>
        <v>0.019920318725099601</v>
      </c>
      <c r="D33" s="10">
        <f>'Sesongoversikt 23-24'!CC5/'Sesongoversikt 23-24'!CB5</f>
        <v>0.01984126984126984</v>
      </c>
      <c r="E33" s="10">
        <f>'Sesongoversikt 23-24'!CC6/'Sesongoversikt 23-24'!CB6</f>
        <v>0.016877637130801686</v>
      </c>
      <c r="F33" s="10">
        <f>'Sesongoversikt 23-24'!CC7/'Sesongoversikt 23-24'!CB7</f>
        <v>0.037974683544303799</v>
      </c>
      <c r="G33" s="10">
        <f>'Sesongoversikt 23-24'!CC8/'Sesongoversikt 23-24'!CB8</f>
        <v>0.012658227848101266</v>
      </c>
      <c r="H33" s="10">
        <f>'Sesongoversikt 23-24'!CC9/'Sesongoversikt 23-24'!CB9</f>
        <v>0.0039840637450199202</v>
      </c>
      <c r="I33" s="10">
        <f>'Sesongoversikt 23-24'!CC10/'Sesongoversikt 23-24'!CB10</f>
        <v>0.15611814345991562</v>
      </c>
    </row>
    <row r="34" spans="1:9" ht="14.5">
      <c r="A34" s="2">
        <v>20</v>
      </c>
      <c r="B34" s="10">
        <f>'Sesongoversikt 23-24'!CE3/'Sesongoversikt 23-24'!CD3</f>
        <v>0.0050505050505050509</v>
      </c>
      <c r="C34" s="10">
        <f>'Sesongoversikt 23-24'!CE4/'Sesongoversikt 23-24'!CD4</f>
        <v>0.010101010101010102</v>
      </c>
      <c r="D34" s="10">
        <f>'Sesongoversikt 23-24'!CE5/'Sesongoversikt 23-24'!CD5</f>
        <v>0.010101010101010102</v>
      </c>
      <c r="E34" s="10">
        <f>'Sesongoversikt 23-24'!CE6/'Sesongoversikt 23-24'!CD6</f>
        <v>0.026737967914438502</v>
      </c>
      <c r="F34" s="10">
        <f>'Sesongoversikt 23-24'!CE7/'Sesongoversikt 23-24'!CD7</f>
        <v>0.058823529411764705</v>
      </c>
      <c r="G34" s="10">
        <f>'Sesongoversikt 23-24'!CE8/'Sesongoversikt 23-24'!CD8</f>
        <v>0.032085561497326207</v>
      </c>
      <c r="H34" s="10">
        <f>'Sesongoversikt 23-24'!CE9/'Sesongoversikt 23-24'!CD9</f>
        <v>0</v>
      </c>
      <c r="I34" s="10">
        <f>'Sesongoversikt 23-24'!CE10/'Sesongoversikt 23-24'!CD10</f>
        <v>0.15508021390374332</v>
      </c>
    </row>
    <row r="35" spans="1:9" ht="14.5">
      <c r="A35" s="2">
        <v>21</v>
      </c>
      <c r="B35" s="24">
        <f>'Sesongoversikt 23-24'!CG3/'Sesongoversikt 23-24'!CF3</f>
        <v>0.0053191489361702126</v>
      </c>
      <c r="C35" s="24">
        <f>'Sesongoversikt 23-24'!CG4/'Sesongoversikt 23-24'!CF4</f>
        <v>0.0053191489361702126</v>
      </c>
      <c r="D35" s="24">
        <f>'Sesongoversikt 23-24'!CG5/'Sesongoversikt 23-24'!CF5</f>
        <v>0.015957446808510637</v>
      </c>
      <c r="E35" s="24">
        <f>'Sesongoversikt 23-24'!CG6/'Sesongoversikt 23-24'!CF6</f>
        <v>0.027472527472527472</v>
      </c>
      <c r="F35" s="24">
        <f>'Sesongoversikt 23-24'!CG7/'Sesongoversikt 23-24'!CF7</f>
        <v>0.049450549450549448</v>
      </c>
      <c r="G35" s="24">
        <f>'Sesongoversikt 23-24'!CG8/'Sesongoversikt 23-24'!CF8</f>
        <v>0.01098901098901099</v>
      </c>
      <c r="H35" s="24">
        <f>'Sesongoversikt 23-24'!CG9/'Sesongoversikt 23-24'!CF9</f>
        <v>0</v>
      </c>
      <c r="I35" s="24">
        <f>'Sesongoversikt 23-24'!CG10/'Sesongoversikt 23-24'!CF10</f>
        <v>0.18131868131868131</v>
      </c>
    </row>
    <row r="36" spans="1:9" ht="14.5">
      <c r="A36" s="2">
        <v>22</v>
      </c>
      <c r="B36" s="24">
        <f>'Sesongoversikt 23-24'!CI3/'Sesongoversikt 23-24'!CH3</f>
        <v>0</v>
      </c>
      <c r="C36" s="24">
        <f>'Sesongoversikt 23-24'!CI4/'Sesongoversikt 23-24'!CH4</f>
        <v>0.008771929824561403</v>
      </c>
      <c r="D36" s="24">
        <f>'Sesongoversikt 23-24'!CI5/'Sesongoversikt 23-24'!CH5</f>
        <v>0.026315789473684209</v>
      </c>
      <c r="E36" s="24">
        <f>'Sesongoversikt 23-24'!CI6/'Sesongoversikt 23-24'!CH6</f>
        <v>0.0093023255813953487</v>
      </c>
      <c r="F36" s="24">
        <f>'Sesongoversikt 23-24'!CI7/'Sesongoversikt 23-24'!CH7</f>
        <v>0.032407407407407406</v>
      </c>
      <c r="G36" s="24">
        <f>'Sesongoversikt 23-24'!CI8/'Sesongoversikt 23-24'!CH8</f>
        <v>0.0046296296296296294</v>
      </c>
      <c r="H36" s="24">
        <f>'Sesongoversikt 23-24'!CI9/'Sesongoversikt 23-24'!CH9</f>
        <v>0</v>
      </c>
      <c r="I36" s="24">
        <f>'Sesongoversikt 23-24'!CI10/'Sesongoversikt 23-24'!CH10</f>
        <v>0.12962962962962962</v>
      </c>
    </row>
    <row r="37" spans="1:9" ht="14.5">
      <c r="A37" s="2">
        <v>23</v>
      </c>
      <c r="B37" s="24">
        <f>'Sesongoversikt 23-24'!CK3/'Sesongoversikt 23-24'!CJ3</f>
        <v>0.0081967213114754103</v>
      </c>
      <c r="C37" s="24">
        <f>'Sesongoversikt 23-24'!CK4/'Sesongoversikt 23-24'!CJ4</f>
        <v>0</v>
      </c>
      <c r="D37" s="24">
        <f>'Sesongoversikt 23-24'!CK5/'Sesongoversikt 23-24'!CJ5</f>
        <v>0.040983606557377046</v>
      </c>
      <c r="E37" s="24">
        <f>'Sesongoversikt 23-24'!CK6/'Sesongoversikt 23-24'!CJ6</f>
        <v>0.020661157024793389</v>
      </c>
      <c r="F37" s="24">
        <f>'Sesongoversikt 23-24'!CK7/'Sesongoversikt 23-24'!CJ7</f>
        <v>0.037037037037037035</v>
      </c>
      <c r="G37" s="24">
        <f>'Sesongoversikt 23-24'!CK8/'Sesongoversikt 23-24'!CJ8</f>
        <v>0.00411522633744856</v>
      </c>
      <c r="H37" s="24">
        <f>'Sesongoversikt 23-24'!CK9/'Sesongoversikt 23-24'!CJ9</f>
        <v>0</v>
      </c>
      <c r="I37" s="24">
        <f>'Sesongoversikt 23-24'!CK10/'Sesongoversikt 23-24'!CJ10</f>
        <v>0.16460905349794239</v>
      </c>
    </row>
    <row r="38" spans="1:9" ht="14.5">
      <c r="A38" s="2">
        <v>24</v>
      </c>
      <c r="B38" s="24">
        <f>'Sesongoversikt 23-24'!CM3/'Sesongoversikt 23-24'!CL3</f>
        <v>0.0038910505836575876</v>
      </c>
      <c r="C38" s="24">
        <f>'Sesongoversikt 23-24'!CM4/'Sesongoversikt 23-24'!CL4</f>
        <v>0.0038910505836575876</v>
      </c>
      <c r="D38" s="24">
        <f>'Sesongoversikt 23-24'!CM5/'Sesongoversikt 23-24'!CL5</f>
        <v>0.031128404669260701</v>
      </c>
      <c r="E38" s="24">
        <f>'Sesongoversikt 23-24'!CM6/'Sesongoversikt 23-24'!CL6</f>
        <v>0.0081967213114754103</v>
      </c>
      <c r="F38" s="24">
        <f>'Sesongoversikt 23-24'!CM7/'Sesongoversikt 23-24'!CL7</f>
        <v>0.049180327868852458</v>
      </c>
      <c r="G38" s="24">
        <f>'Sesongoversikt 23-24'!CM8/'Sesongoversikt 23-24'!CL8</f>
        <v>0.012295081967213115</v>
      </c>
      <c r="H38" s="24">
        <f>'Sesongoversikt 23-24'!CM9/'Sesongoversikt 23-24'!CL9</f>
        <v>0</v>
      </c>
      <c r="I38" s="24">
        <f>'Sesongoversikt 23-24'!CM10/'Sesongoversikt 23-24'!CL10</f>
        <v>0.13114754098360656</v>
      </c>
    </row>
    <row r="39" spans="1:9" ht="14.5">
      <c r="A39" s="2">
        <v>25</v>
      </c>
      <c r="B39" s="10">
        <f>'Sesongoversikt 23-24'!CO3/'Sesongoversikt 23-24'!CN3</f>
        <v>0.0040000000000000001</v>
      </c>
      <c r="C39" s="10">
        <f>'Sesongoversikt 23-24'!CO4/'Sesongoversikt 23-24'!CN4</f>
        <v>0</v>
      </c>
      <c r="D39" s="10">
        <f>'Sesongoversikt 23-24'!CO5/'Sesongoversikt 23-24'!CN5</f>
        <v>0.032000000000000001</v>
      </c>
      <c r="E39" s="10">
        <f>'Sesongoversikt 23-24'!CO6/'Sesongoversikt 23-24'!CN6</f>
        <v>0.0080971659919028341</v>
      </c>
      <c r="F39" s="10">
        <f>'Sesongoversikt 23-24'!CO7/'Sesongoversikt 23-24'!CN7</f>
        <v>0.060728744939271252</v>
      </c>
      <c r="G39" s="10">
        <f>'Sesongoversikt 23-24'!CO8/'Sesongoversikt 23-24'!CN8</f>
        <v>0.012145748987854251</v>
      </c>
      <c r="H39" s="10">
        <f>'Sesongoversikt 23-24'!CO9/'Sesongoversikt 23-24'!CN9</f>
        <v>0</v>
      </c>
      <c r="I39" s="10">
        <f>'Sesongoversikt 23-24'!CO10/'Sesongoversikt 23-24'!CN10</f>
        <v>0.18623481781376519</v>
      </c>
    </row>
    <row r="40" spans="1:9" ht="14.5">
      <c r="A40" s="2">
        <v>26</v>
      </c>
      <c r="B40" s="28">
        <f>'Sesongoversikt 23-24'!CQ3/'Sesongoversikt 23-24'!CP3</f>
        <v>0.0045662100456621002</v>
      </c>
      <c r="C40" s="28">
        <f>'Sesongoversikt 23-24'!CQ4/'Sesongoversikt 23-24'!CP4</f>
        <v>0</v>
      </c>
      <c r="D40" s="28">
        <f>'Sesongoversikt 23-24'!CQ5/'Sesongoversikt 23-24'!CP5</f>
        <v>0.1004566210045662</v>
      </c>
      <c r="E40" s="28">
        <f>'Sesongoversikt 23-24'!CQ6/'Sesongoversikt 23-24'!CP6</f>
        <v>0.02358490566037736</v>
      </c>
      <c r="F40" s="28">
        <f>'Sesongoversikt 23-24'!CQ7/'Sesongoversikt 23-24'!CP7</f>
        <v>0.028301886792452831</v>
      </c>
      <c r="G40" s="28">
        <f>'Sesongoversikt 23-24'!CQ8/'Sesongoversikt 23-24'!CP8</f>
        <v>0.0047169811320754715</v>
      </c>
      <c r="H40" s="28">
        <f>'Sesongoversikt 23-24'!CQ9/'Sesongoversikt 23-24'!CP9</f>
        <v>0</v>
      </c>
      <c r="I40" s="28">
        <f>'Sesongoversikt 23-24'!CQ10/'Sesongoversikt 23-24'!CP10</f>
        <v>0.19339622641509435</v>
      </c>
    </row>
    <row r="41" spans="1:9" ht="14.5">
      <c r="A41" s="2">
        <v>27</v>
      </c>
      <c r="B41" s="29">
        <f>'Sesongoversikt 23-24'!CS3/'Sesongoversikt 23-24'!CR3</f>
        <v>0.007874015748031496</v>
      </c>
      <c r="C41" s="29">
        <f>'Sesongoversikt 23-24'!CS4/'Sesongoversikt 23-24'!CR4</f>
        <v>0.003937007874015748</v>
      </c>
      <c r="D41" s="29">
        <f>'Sesongoversikt 23-24'!CS5/'Sesongoversikt 23-24'!CR5</f>
        <v>0.086614173228346455</v>
      </c>
      <c r="E41" s="29">
        <f>'Sesongoversikt 23-24'!CS6/'Sesongoversikt 23-24'!CR6</f>
        <v>0.01646090534979424</v>
      </c>
      <c r="F41" s="29">
        <f>'Sesongoversikt 23-24'!CS7/'Sesongoversikt 23-24'!CR7</f>
        <v>0.028806584362139918</v>
      </c>
      <c r="G41" s="29">
        <f>'Sesongoversikt 23-24'!CS8/'Sesongoversikt 23-24'!CR8</f>
        <v>0.00411522633744856</v>
      </c>
      <c r="H41" s="29">
        <f>'Sesongoversikt 23-24'!CS9/'Sesongoversikt 23-24'!CR9</f>
        <v>0</v>
      </c>
      <c r="I41" s="29">
        <f>'Sesongoversikt 23-24'!CS10/'Sesongoversikt 23-24'!CR10</f>
        <v>0.16049382716049382</v>
      </c>
    </row>
    <row r="42" spans="1:9" ht="14.5">
      <c r="A42" s="2">
        <v>28</v>
      </c>
      <c r="B42" s="28">
        <f>'Sesongoversikt 23-24'!CU3/'Sesongoversikt 23-24'!CT3</f>
        <v>0.0043478260869565218</v>
      </c>
      <c r="C42" s="28">
        <f>'Sesongoversikt 23-24'!CU4/'Sesongoversikt 23-24'!CT4</f>
        <v>0</v>
      </c>
      <c r="D42" s="28">
        <f>'Sesongoversikt 23-24'!CU5/'Sesongoversikt 23-24'!CT5</f>
        <v>0.12608695652173912</v>
      </c>
      <c r="E42" s="28">
        <f>'Sesongoversikt 23-24'!CU6/'Sesongoversikt 23-24'!CT6</f>
        <v>0.017937219730941704</v>
      </c>
      <c r="F42" s="28">
        <f>'Sesongoversikt 23-24'!CU7/'Sesongoversikt 23-24'!CT7</f>
        <v>0.022522522522522521</v>
      </c>
      <c r="G42" s="28">
        <f>'Sesongoversikt 23-24'!CU8/'Sesongoversikt 23-24'!CT8</f>
        <v>0.0045045045045045045</v>
      </c>
      <c r="H42" s="28">
        <f>'Sesongoversikt 23-24'!CU9/'Sesongoversikt 23-24'!CT9</f>
        <v>0</v>
      </c>
      <c r="I42" s="28">
        <f>'Sesongoversikt 23-24'!CU10/'Sesongoversikt 23-24'!CT10</f>
        <v>0.18018018018018017</v>
      </c>
    </row>
    <row r="43" spans="1:9" ht="14.5">
      <c r="A43" s="2">
        <v>29</v>
      </c>
      <c r="B43" s="30">
        <f>'Sesongoversikt 23-24'!CW3/'Sesongoversikt 23-24'!CV3</f>
        <v>0</v>
      </c>
      <c r="C43" s="30">
        <f>'Sesongoversikt 23-24'!CW4/'Sesongoversikt 23-24'!CV4</f>
        <v>0.0051813471502590676</v>
      </c>
      <c r="D43" s="30">
        <f>'Sesongoversikt 23-24'!CW5/'Sesongoversikt 23-24'!CV5</f>
        <v>0.12953367875647667</v>
      </c>
      <c r="E43" s="30">
        <f>'Sesongoversikt 23-24'!CW6/'Sesongoversikt 23-24'!CV6</f>
        <v>0.016042780748663103</v>
      </c>
      <c r="F43" s="30">
        <f>'Sesongoversikt 23-24'!CW7/'Sesongoversikt 23-24'!CV7</f>
        <v>0.042780748663101602</v>
      </c>
      <c r="G43" s="30">
        <f>'Sesongoversikt 23-24'!CW8/'Sesongoversikt 23-24'!CV8</f>
        <v>0</v>
      </c>
      <c r="H43" s="30">
        <f>'Sesongoversikt 23-24'!CW9/'Sesongoversikt 23-24'!CV9</f>
        <v>0</v>
      </c>
      <c r="I43" s="30">
        <f>'Sesongoversikt 23-24'!CW10/'Sesongoversikt 23-24'!CV10</f>
        <v>0.096256684491978606</v>
      </c>
    </row>
    <row r="44" spans="1:9" ht="14.5">
      <c r="A44" s="2">
        <v>30</v>
      </c>
      <c r="B44" s="32">
        <f>'Sesongoversikt 23-24'!CY3/'Sesongoversikt 23-24'!CX3</f>
        <v>0.0093896713615023476</v>
      </c>
      <c r="C44" s="32">
        <f>'Sesongoversikt 23-24'!CY4/'Sesongoversikt 23-24'!CX4</f>
        <v>0</v>
      </c>
      <c r="D44" s="32">
        <f>'Sesongoversikt 23-24'!CY5/'Sesongoversikt 23-24'!CX5</f>
        <v>0.11267605633802817</v>
      </c>
      <c r="E44" s="32">
        <f>'Sesongoversikt 23-24'!CY6/'Sesongoversikt 23-24'!CX6</f>
        <v>0.019512195121951219</v>
      </c>
      <c r="F44" s="32">
        <f>'Sesongoversikt 23-24'!CY7/'Sesongoversikt 23-24'!CX7</f>
        <v>0.0098039215686274508</v>
      </c>
      <c r="G44" s="32">
        <f>'Sesongoversikt 23-24'!CY8/'Sesongoversikt 23-24'!CX8</f>
        <v>0</v>
      </c>
      <c r="H44" s="32">
        <f>'Sesongoversikt 23-24'!CY9/'Sesongoversikt 23-24'!CX9</f>
        <v>0</v>
      </c>
      <c r="I44" s="32">
        <f>'Sesongoversikt 23-24'!CY10/'Sesongoversikt 23-24'!CX10</f>
        <v>0.12745098039215685</v>
      </c>
    </row>
    <row r="45" spans="1:9" ht="14.5">
      <c r="A45" s="2">
        <v>31</v>
      </c>
      <c r="B45" s="33">
        <f>'Sesongoversikt 23-24'!DA3/'Sesongoversikt 23-24'!CZ3</f>
        <v>0.0044444444444444444</v>
      </c>
      <c r="C45" s="33">
        <f>'Sesongoversikt 23-24'!DA4/'Sesongoversikt 23-24'!CZ4</f>
        <v>0</v>
      </c>
      <c r="D45" s="33">
        <f>'Sesongoversikt 23-24'!DA5/'Sesongoversikt 23-24'!CZ5</f>
        <v>0.17777777777777778</v>
      </c>
      <c r="E45" s="33">
        <f>'Sesongoversikt 23-24'!DA6/'Sesongoversikt 23-24'!CZ6</f>
        <v>0.013824884792626729</v>
      </c>
      <c r="F45" s="33">
        <f>'Sesongoversikt 23-24'!DA7/'Sesongoversikt 23-24'!CZ7</f>
        <v>0.013824884792626729</v>
      </c>
      <c r="G45" s="33">
        <f>'Sesongoversikt 23-24'!DA8/'Sesongoversikt 23-24'!CZ8</f>
        <v>0</v>
      </c>
      <c r="H45" s="33">
        <f>'Sesongoversikt 23-24'!DA9/'Sesongoversikt 23-24'!CZ9</f>
        <v>0</v>
      </c>
      <c r="I45" s="33">
        <f>'Sesongoversikt 23-24'!DA10/'Sesongoversikt 23-24'!CZ10</f>
        <v>0.078341013824884786</v>
      </c>
    </row>
    <row r="46" spans="1:9" ht="14.5">
      <c r="A46" s="2">
        <v>32</v>
      </c>
      <c r="B46" s="34">
        <f>'Sesongoversikt 23-24'!DC3/'Sesongoversikt 23-24'!DB3</f>
        <v>0.0079051383399209481</v>
      </c>
      <c r="C46" s="34">
        <f>'Sesongoversikt 23-24'!DC4/'Sesongoversikt 23-24'!DB4</f>
        <v>0.003952569169960474</v>
      </c>
      <c r="D46" s="34">
        <f>'Sesongoversikt 23-24'!DC5/'Sesongoversikt 23-24'!DB5</f>
        <v>0.11462450592885376</v>
      </c>
      <c r="E46" s="34">
        <f>'Sesongoversikt 23-24'!DC6/'Sesongoversikt 23-24'!DB6</f>
        <v>0.015748031496062992</v>
      </c>
      <c r="F46" s="34">
        <f>'Sesongoversikt 23-24'!DC7/'Sesongoversikt 23-24'!DB7</f>
        <v>0.003937007874015748</v>
      </c>
      <c r="G46" s="34">
        <f>'Sesongoversikt 23-24'!DC8/'Sesongoversikt 23-24'!DB8</f>
        <v>0.003937007874015748</v>
      </c>
      <c r="H46" s="34">
        <f>'Sesongoversikt 23-24'!DC9/'Sesongoversikt 23-24'!DB9</f>
        <v>0</v>
      </c>
      <c r="I46" s="34">
        <f>'Sesongoversikt 23-24'!DC10/'Sesongoversikt 23-24'!DB10</f>
        <v>0.062992125984251968</v>
      </c>
    </row>
    <row r="47" spans="1:9" ht="14.5">
      <c r="A47" s="2">
        <v>33</v>
      </c>
      <c r="B47" s="35">
        <f>'Sesongoversikt 23-24'!DE3/'Sesongoversikt 23-24'!DD3</f>
        <v>0.019543973941368076</v>
      </c>
      <c r="C47" s="35">
        <f>'Sesongoversikt 23-24'!DE4/'Sesongoversikt 23-24'!DD4</f>
        <v>0</v>
      </c>
      <c r="D47" s="35">
        <f>'Sesongoversikt 23-24'!DE5/'Sesongoversikt 23-24'!DD5</f>
        <v>0.12052117263843648</v>
      </c>
      <c r="E47" s="35">
        <f>'Sesongoversikt 23-24'!DE6/'Sesongoversikt 23-24'!DD6</f>
        <v>0.0068259385665529011</v>
      </c>
      <c r="F47" s="35">
        <f>'Sesongoversikt 23-24'!DE7/'Sesongoversikt 23-24'!DD7</f>
        <v>0</v>
      </c>
      <c r="G47" s="35">
        <f>'Sesongoversikt 23-24'!DE8/'Sesongoversikt 23-24'!DD8</f>
        <v>0.0068259385665529011</v>
      </c>
      <c r="H47" s="35">
        <f>'Sesongoversikt 23-24'!DE9/'Sesongoversikt 23-24'!DD9</f>
        <v>0</v>
      </c>
      <c r="I47" s="35">
        <f>'Sesongoversikt 23-24'!DE10/'Sesongoversikt 23-24'!DD10</f>
        <v>0.098976109215017066</v>
      </c>
    </row>
    <row r="48" spans="1:9" ht="14.5">
      <c r="A48" s="2">
        <v>34</v>
      </c>
      <c r="B48" s="36">
        <f>'Sesongoversikt 23-24'!DG3/'Sesongoversikt 23-24'!DF3</f>
        <v>0.0056497175141242938</v>
      </c>
      <c r="C48" s="36">
        <f>'Sesongoversikt 23-24'!DG4/'Sesongoversikt 23-24'!DF4</f>
        <v>0</v>
      </c>
      <c r="D48" s="36">
        <f>'Sesongoversikt 23-24'!DG5/'Sesongoversikt 23-24'!DF5</f>
        <v>0.12464589235127478</v>
      </c>
      <c r="E48" s="36">
        <f>'Sesongoversikt 23-24'!DG6/'Sesongoversikt 23-24'!DF6</f>
        <v>0.011594202898550725</v>
      </c>
      <c r="F48" s="36">
        <f>'Sesongoversikt 23-24'!DG7/'Sesongoversikt 23-24'!DF7</f>
        <v>0.011594202898550725</v>
      </c>
      <c r="G48" s="36">
        <f>'Sesongoversikt 23-24'!DG8/'Sesongoversikt 23-24'!DF8</f>
        <v>0</v>
      </c>
      <c r="H48" s="36">
        <f>'Sesongoversikt 23-24'!DG9/'Sesongoversikt 23-24'!DF9</f>
        <v>0</v>
      </c>
      <c r="I48" s="36">
        <f>'Sesongoversikt 23-24'!DG10/'Sesongoversikt 23-24'!DF10</f>
        <v>0.089855072463768115</v>
      </c>
    </row>
    <row r="49" spans="1:9" ht="14.5">
      <c r="A49" s="2">
        <v>35</v>
      </c>
      <c r="B49" s="37">
        <f>'Sesongoversikt 23-24'!DI3/'Sesongoversikt 23-24'!DH3</f>
        <v>0</v>
      </c>
      <c r="C49" s="37">
        <f>'Sesongoversikt 23-24'!DI4/'Sesongoversikt 23-24'!DH4</f>
        <v>0</v>
      </c>
      <c r="D49" s="37">
        <f>'Sesongoversikt 23-24'!DI5/'Sesongoversikt 23-24'!DH5</f>
        <v>0.1380952380952381</v>
      </c>
      <c r="E49" s="37">
        <f>'Sesongoversikt 23-24'!DI6/'Sesongoversikt 23-24'!DH6</f>
        <v>0.014527845036319613</v>
      </c>
      <c r="F49" s="37">
        <f>'Sesongoversikt 23-24'!DI7/'Sesongoversikt 23-24'!DH7</f>
        <v>0.0072639225181598066</v>
      </c>
      <c r="G49" s="37">
        <f>'Sesongoversikt 23-24'!DI8/'Sesongoversikt 23-24'!DH8</f>
        <v>0</v>
      </c>
      <c r="H49" s="37">
        <f>'Sesongoversikt 23-24'!DI9/'Sesongoversikt 23-24'!DH9</f>
        <v>0</v>
      </c>
      <c r="I49" s="37">
        <f>'Sesongoversikt 23-24'!DI10/'Sesongoversikt 23-24'!DH10</f>
        <v>0.1864406779661017</v>
      </c>
    </row>
    <row r="50" spans="1:9" ht="14.5">
      <c r="A50" s="2">
        <v>36</v>
      </c>
      <c r="B50" s="38">
        <f>'Sesongoversikt 23-24'!DK3/'Sesongoversikt 23-24'!DJ3</f>
        <v>0.0025125628140703518</v>
      </c>
      <c r="C50" s="38">
        <f>'Sesongoversikt 23-24'!DK4/'Sesongoversikt 23-24'!DJ4</f>
        <v>0</v>
      </c>
      <c r="D50" s="38">
        <f>'Sesongoversikt 23-24'!DK5/'Sesongoversikt 23-24'!DJ5</f>
        <v>0.12814070351758794</v>
      </c>
      <c r="E50" s="38">
        <f>'Sesongoversikt 23-24'!DK6/'Sesongoversikt 23-24'!DJ6</f>
        <v>0.005208333333333333</v>
      </c>
      <c r="F50" s="38">
        <f>'Sesongoversikt 23-24'!DK7/'Sesongoversikt 23-24'!DJ7</f>
        <v>0.010416666666666666</v>
      </c>
      <c r="G50" s="38">
        <f>'Sesongoversikt 23-24'!DK8/'Sesongoversikt 23-24'!DJ8</f>
        <v>0</v>
      </c>
      <c r="H50" s="38">
        <f>'Sesongoversikt 23-24'!DK9/'Sesongoversikt 23-24'!DJ9</f>
        <v>0</v>
      </c>
      <c r="I50" s="38">
        <f>'Sesongoversikt 23-24'!DK10/'Sesongoversikt 23-24'!DJ10</f>
        <v>0.203125</v>
      </c>
    </row>
    <row r="51" spans="1:9" ht="14.5">
      <c r="A51" s="2">
        <v>37</v>
      </c>
      <c r="B51" s="39">
        <f>'Sesongoversikt 23-24'!DM3/'Sesongoversikt 23-24'!DL3</f>
        <v>0.0022222222222222222</v>
      </c>
      <c r="C51" s="39">
        <f>'Sesongoversikt 23-24'!DM4/'Sesongoversikt 23-24'!DL4</f>
        <v>0</v>
      </c>
      <c r="D51" s="39">
        <f>'Sesongoversikt 23-24'!DM5/'Sesongoversikt 23-24'!DL5</f>
        <v>0.10864745011086474</v>
      </c>
      <c r="E51" s="39">
        <f>'Sesongoversikt 23-24'!DM6/'Sesongoversikt 23-24'!DL6</f>
        <v>0.015521064301552107</v>
      </c>
      <c r="F51" s="39">
        <f>'Sesongoversikt 23-24'!DM7/'Sesongoversikt 23-24'!DL7</f>
        <v>0.024390243902439025</v>
      </c>
      <c r="G51" s="39">
        <f>'Sesongoversikt 23-24'!DM8/'Sesongoversikt 23-24'!DL8</f>
        <v>0</v>
      </c>
      <c r="H51" s="39">
        <f>'Sesongoversikt 23-24'!DM9/'Sesongoversikt 23-24'!DL9</f>
        <v>0</v>
      </c>
      <c r="I51" s="39">
        <f>'Sesongoversikt 23-24'!DM10/'Sesongoversikt 23-24'!DL10</f>
        <v>0.2039911308203991</v>
      </c>
    </row>
    <row r="52" spans="1:9" ht="14.5">
      <c r="A52" s="2">
        <v>38</v>
      </c>
      <c r="B52" s="40">
        <f>'Sesongoversikt 23-24'!DO3/'Sesongoversikt 23-24'!DN3</f>
        <v>0</v>
      </c>
      <c r="C52" s="40">
        <f>'Sesongoversikt 23-24'!DO4/'Sesongoversikt 23-24'!DN4</f>
        <v>0</v>
      </c>
      <c r="D52" s="40">
        <f>'Sesongoversikt 23-24'!DO5/'Sesongoversikt 23-24'!DN5</f>
        <v>0.083135391923990498</v>
      </c>
      <c r="E52" s="40">
        <f>'Sesongoversikt 23-24'!DO6/'Sesongoversikt 23-24'!DN6</f>
        <v>0.0098039215686274508</v>
      </c>
      <c r="F52" s="40">
        <f>'Sesongoversikt 23-24'!DO7/'Sesongoversikt 23-24'!DN7</f>
        <v>0.0073529411764705881</v>
      </c>
      <c r="G52" s="40">
        <f>'Sesongoversikt 23-24'!DO8/'Sesongoversikt 23-24'!DN8</f>
        <v>0</v>
      </c>
      <c r="H52" s="40">
        <f>'Sesongoversikt 23-24'!DO9/'Sesongoversikt 23-24'!DN9</f>
        <v>0</v>
      </c>
      <c r="I52" s="40">
        <f>'Sesongoversikt 23-24'!DO10/'Sesongoversikt 23-24'!DN10</f>
        <v>0.21568627450980393</v>
      </c>
    </row>
    <row r="53" spans="1:9" ht="14.5">
      <c r="A53" s="2">
        <v>39</v>
      </c>
      <c r="B53" s="41">
        <f>'Sesongoversikt 23-24'!DQ3/'Sesongoversikt 23-24'!DP3</f>
        <v>0</v>
      </c>
      <c r="C53" s="41">
        <f>'Sesongoversikt 23-24'!DQ4/'Sesongoversikt 23-24'!DP4</f>
        <v>0</v>
      </c>
      <c r="D53" s="41">
        <f>'Sesongoversikt 23-24'!DQ5/'Sesongoversikt 23-24'!DP5</f>
        <v>0.077876106194690264</v>
      </c>
      <c r="E53" s="41">
        <f>'Sesongoversikt 23-24'!DQ6/'Sesongoversikt 23-24'!DP6</f>
        <v>0.021621621621621623</v>
      </c>
      <c r="F53" s="41">
        <f>'Sesongoversikt 23-24'!DQ7/'Sesongoversikt 23-24'!DP7</f>
        <v>0.027027027027027029</v>
      </c>
      <c r="G53" s="41">
        <f>'Sesongoversikt 23-24'!DQ8/'Sesongoversikt 23-24'!DP8</f>
        <v>0</v>
      </c>
      <c r="H53" s="41">
        <f>'Sesongoversikt 23-24'!DQ9/'Sesongoversikt 23-24'!DP9</f>
        <v>0.0017730496453900709</v>
      </c>
      <c r="I53" s="41">
        <f>'Sesongoversikt 23-24'!DQ10/'Sesongoversikt 23-24'!DP10</f>
        <v>0.19459459459459461</v>
      </c>
    </row>
    <row r="60" spans="1:5" ht="14.5">
      <c r="A60" s="2" t="s">
        <v>0</v>
      </c>
      <c r="B60" s="19" t="s">
        <v>78</v>
      </c>
      <c r="C60" s="19" t="s">
        <v>79</v>
      </c>
      <c r="D60" s="19" t="s">
        <v>80</v>
      </c>
      <c r="E60" s="19" t="s">
        <v>81</v>
      </c>
    </row>
    <row r="61" spans="1:5" ht="14.5">
      <c r="A61" s="2">
        <v>40</v>
      </c>
      <c r="B61" s="10">
        <f>'Sesongoversikt 23-24'!N132/'Sesongoversikt 23-24'!M132</f>
        <v>0.0083333333333333332</v>
      </c>
      <c r="C61" s="10">
        <f>'Sesongoversikt 23-24'!N133/'Sesongoversikt 23-24'!M133</f>
        <v>0.0083333333333333332</v>
      </c>
      <c r="D61" s="10">
        <f>'Sesongoversikt 23-24'!N134/'Sesongoversikt 23-24'!M134</f>
        <v>0.08</v>
      </c>
      <c r="E61" s="10">
        <f>'Sesongoversikt 23-24'!N135/'Sesongoversikt 23-24'!M135</f>
        <v>0</v>
      </c>
    </row>
    <row r="62" spans="1:5" ht="14.5">
      <c r="A62" s="2">
        <v>41</v>
      </c>
      <c r="B62" s="10">
        <f>'Sesongoversikt 23-24'!P132/'Sesongoversikt 23-24'!O132</f>
        <v>0.017857142857142856</v>
      </c>
      <c r="C62" s="10">
        <f>'Sesongoversikt 23-24'!P133/'Sesongoversikt 23-24'!O133</f>
        <v>0</v>
      </c>
      <c r="D62" s="10">
        <f>'Sesongoversikt 23-24'!P134/'Sesongoversikt 23-24'!O134</f>
        <v>0.041666666666666664</v>
      </c>
      <c r="E62" s="10">
        <f>'Sesongoversikt 23-24'!P135/'Sesongoversikt 23-24'!O135</f>
        <v>0</v>
      </c>
    </row>
    <row r="63" spans="1:5" ht="14.5">
      <c r="A63" s="2">
        <v>42</v>
      </c>
      <c r="B63" s="10">
        <f>'Sesongoversikt 23-24'!R132/'Sesongoversikt 23-24'!Q132</f>
        <v>0.015748031496062992</v>
      </c>
      <c r="C63" s="10">
        <f>'Sesongoversikt 23-24'!R133/'Sesongoversikt 23-24'!Q133</f>
        <v>0</v>
      </c>
      <c r="D63" s="10">
        <f>'Sesongoversikt 23-24'!R134/'Sesongoversikt 23-24'!Q134</f>
        <v>0</v>
      </c>
      <c r="E63" s="10">
        <f>'Sesongoversikt 23-24'!R135/'Sesongoversikt 23-24'!Q135</f>
        <v>0</v>
      </c>
    </row>
    <row r="64" spans="1:5" ht="14.5">
      <c r="A64" s="2">
        <v>43</v>
      </c>
      <c r="B64" s="10">
        <f>'Sesongoversikt 23-24'!T132/'Sesongoversikt 23-24'!S132</f>
        <v>0.030769230769230771</v>
      </c>
      <c r="C64" s="10">
        <f>'Sesongoversikt 23-24'!T133/'Sesongoversikt 23-24'!S133</f>
        <v>0</v>
      </c>
      <c r="D64" s="10">
        <f>'Sesongoversikt 23-24'!T134/'Sesongoversikt 23-24'!S134</f>
        <v>0</v>
      </c>
      <c r="E64" s="10">
        <f>'Sesongoversikt 23-24'!T135/'Sesongoversikt 23-24'!S135</f>
        <v>0</v>
      </c>
    </row>
    <row r="65" spans="1:5" ht="14.5">
      <c r="A65" s="2">
        <v>44</v>
      </c>
      <c r="B65" s="27">
        <f>'Sesongoversikt 23-24'!V132/'Sesongoversikt 23-24'!U132</f>
        <v>0.019108280254777069</v>
      </c>
      <c r="C65" s="27">
        <f>'Sesongoversikt 23-24'!V133/'Sesongoversikt 23-24'!U133</f>
        <v>0</v>
      </c>
      <c r="D65" s="27">
        <f>'Sesongoversikt 23-24'!V134/'Sesongoversikt 23-24'!U134</f>
        <v>0.038461538461538464</v>
      </c>
      <c r="E65" s="27">
        <f>'Sesongoversikt 23-24'!V135/'Sesongoversikt 23-24'!U135</f>
        <v>0</v>
      </c>
    </row>
    <row r="66" spans="1:5" ht="14.5">
      <c r="A66" s="2">
        <v>45</v>
      </c>
      <c r="B66" s="27">
        <f>'Sesongoversikt 23-24'!X132/'Sesongoversikt 23-24'!W132</f>
        <v>0.029268292682926831</v>
      </c>
      <c r="C66" s="27">
        <f>'Sesongoversikt 23-24'!X133/'Sesongoversikt 23-24'!W133</f>
        <v>0</v>
      </c>
      <c r="D66" s="27">
        <f>'Sesongoversikt 23-24'!X134/'Sesongoversikt 23-24'!W134</f>
        <v>0.073170731707317069</v>
      </c>
      <c r="E66" s="27">
        <f>'Sesongoversikt 23-24'!X135/'Sesongoversikt 23-24'!W135</f>
        <v>0</v>
      </c>
    </row>
    <row r="67" spans="1:5" ht="14.5">
      <c r="A67" s="2">
        <v>46</v>
      </c>
      <c r="B67" s="27">
        <f>'Sesongoversikt 23-24'!Z132/'Sesongoversikt 23-24'!Y132</f>
        <v>0.010256410256410256</v>
      </c>
      <c r="C67" s="27">
        <f>'Sesongoversikt 23-24'!Z133/'Sesongoversikt 23-24'!Y133</f>
        <v>0.0051282051282051282</v>
      </c>
      <c r="D67" s="27">
        <f>'Sesongoversikt 23-24'!Z134/'Sesongoversikt 23-24'!Y134</f>
        <v>0.027777777777777776</v>
      </c>
      <c r="E67" s="27">
        <f>'Sesongoversikt 23-24'!Z135/'Sesongoversikt 23-24'!Y135</f>
        <v>0</v>
      </c>
    </row>
    <row r="68" spans="1:5" ht="14.5">
      <c r="A68" s="2">
        <v>47</v>
      </c>
      <c r="B68" s="27">
        <f>'Sesongoversikt 23-24'!AB132/'Sesongoversikt 23-24'!AA132</f>
        <v>0.031578947368421054</v>
      </c>
      <c r="C68" s="27">
        <f>'Sesongoversikt 23-24'!AB133/'Sesongoversikt 23-24'!AA133</f>
        <v>0.005263157894736842</v>
      </c>
      <c r="D68" s="27">
        <f>'Sesongoversikt 23-24'!AB134/'Sesongoversikt 23-24'!AA134</f>
        <v>0.030303030303030304</v>
      </c>
      <c r="E68" s="27">
        <f>'Sesongoversikt 23-24'!AB135/'Sesongoversikt 23-24'!AA135</f>
        <v>0</v>
      </c>
    </row>
    <row r="69" spans="1:5" ht="14.5">
      <c r="A69" s="2">
        <v>48</v>
      </c>
      <c r="B69" s="27">
        <f>'Sesongoversikt 23-24'!AD132/'Sesongoversikt 23-24'!AC132</f>
        <v>0.030456852791878174</v>
      </c>
      <c r="C69" s="27">
        <f>'Sesongoversikt 23-24'!AD133/'Sesongoversikt 23-24'!AC133</f>
        <v>0.005076142131979695</v>
      </c>
      <c r="D69" s="27">
        <f>'Sesongoversikt 23-24'!AD134/'Sesongoversikt 23-24'!AC134</f>
        <v>0.03125</v>
      </c>
      <c r="E69" s="27">
        <f>'Sesongoversikt 23-24'!AD135/'Sesongoversikt 23-24'!AC135</f>
        <v>0</v>
      </c>
    </row>
    <row r="70" spans="1:5" ht="14.5">
      <c r="A70" s="2">
        <v>49</v>
      </c>
      <c r="B70" s="27">
        <f>'Sesongoversikt 23-24'!AF132/'Sesongoversikt 23-24'!AE132</f>
        <v>0.018957345971563982</v>
      </c>
      <c r="C70" s="27">
        <f>'Sesongoversikt 23-24'!AF133/'Sesongoversikt 23-24'!AE133</f>
        <v>0.0047393364928909956</v>
      </c>
      <c r="D70" s="27">
        <f>'Sesongoversikt 23-24'!AF134/'Sesongoversikt 23-24'!AE134</f>
        <v>0</v>
      </c>
      <c r="E70" s="27">
        <f>'Sesongoversikt 23-24'!AF135/'Sesongoversikt 23-24'!AE135</f>
        <v>0</v>
      </c>
    </row>
    <row r="71" spans="1:5" ht="14.5">
      <c r="A71" s="2">
        <v>50</v>
      </c>
      <c r="B71" s="27">
        <f>'Sesongoversikt 23-24'!AH132/'Sesongoversikt 23-24'!AG132</f>
        <v>0.032710280373831772</v>
      </c>
      <c r="C71" s="27">
        <f>'Sesongoversikt 23-24'!AH133/'Sesongoversikt 23-24'!AG133</f>
        <v>0.014018691588785047</v>
      </c>
      <c r="D71" s="27">
        <f>'Sesongoversikt 23-24'!AH134/'Sesongoversikt 23-24'!AG134</f>
        <v>0</v>
      </c>
      <c r="E71" s="27">
        <f>'Sesongoversikt 23-24'!AH135/'Sesongoversikt 23-24'!AG135</f>
        <v>0</v>
      </c>
    </row>
    <row r="72" spans="1:5" ht="14.5">
      <c r="A72" s="2">
        <v>51</v>
      </c>
      <c r="B72" s="27">
        <f>'Sesongoversikt 23-24'!AJ132/'Sesongoversikt 23-24'!AI132</f>
        <v>0.017391304347826087</v>
      </c>
      <c r="C72" s="27">
        <f>'Sesongoversikt 23-24'!AJ133/'Sesongoversikt 23-24'!AI133</f>
        <v>0.0043478260869565218</v>
      </c>
      <c r="D72" s="27">
        <f>'Sesongoversikt 23-24'!AJ134/'Sesongoversikt 23-24'!AI134</f>
        <v>0.034482758620689655</v>
      </c>
      <c r="E72" s="27">
        <f>'Sesongoversikt 23-24'!AJ135/'Sesongoversikt 23-24'!AI135</f>
        <v>0</v>
      </c>
    </row>
    <row r="73" spans="1:5" ht="14.5">
      <c r="A73" s="2">
        <v>52</v>
      </c>
      <c r="B73" s="27">
        <f>'Sesongoversikt 23-24'!AL132/'Sesongoversikt 23-24'!AK132</f>
        <v>0.026315789473684209</v>
      </c>
      <c r="C73" s="27">
        <f>'Sesongoversikt 23-24'!AL133/'Sesongoversikt 23-24'!AK133</f>
        <v>0.008771929824561403</v>
      </c>
      <c r="D73" s="27">
        <f>'Sesongoversikt 23-24'!AL134/'Sesongoversikt 23-24'!AK134</f>
        <v>0.11764705882352941</v>
      </c>
      <c r="E73" s="27">
        <f>'Sesongoversikt 23-24'!AL135/'Sesongoversikt 23-24'!AK135</f>
        <v>0</v>
      </c>
    </row>
    <row r="74" spans="1:5" ht="14.5">
      <c r="A74" s="2">
        <v>1</v>
      </c>
      <c r="B74" s="27">
        <f>'Sesongoversikt 23-24'!AN132/'Sesongoversikt 23-24'!AM132</f>
        <v>0.027027027027027029</v>
      </c>
      <c r="C74" s="27">
        <f>'Sesongoversikt 23-24'!AN133/'Sesongoversikt 23-24'!AM133</f>
        <v>0</v>
      </c>
      <c r="D74" s="27">
        <f>'Sesongoversikt 23-24'!AN134/'Sesongoversikt 23-24'!AM134</f>
        <v>0</v>
      </c>
      <c r="E74" s="27">
        <f>'Sesongoversikt 23-24'!AN135/'Sesongoversikt 23-24'!AM135</f>
        <v>0</v>
      </c>
    </row>
    <row r="75" spans="1:5" ht="14.5">
      <c r="A75" s="2">
        <v>2</v>
      </c>
      <c r="B75" s="27">
        <f>'Sesongoversikt 23-24'!AP132/'Sesongoversikt 23-24'!AO132</f>
        <v>0.055555555555555552</v>
      </c>
      <c r="C75" s="27">
        <f>'Sesongoversikt 23-24'!AP133/'Sesongoversikt 23-24'!AO133</f>
        <v>0</v>
      </c>
      <c r="D75" s="27">
        <f>'Sesongoversikt 23-24'!AP134/'Sesongoversikt 23-24'!AO134</f>
        <v>0.031746031746031744</v>
      </c>
      <c r="E75" s="27">
        <f>'Sesongoversikt 23-24'!AP135/'Sesongoversikt 23-24'!AO135</f>
        <v>0</v>
      </c>
    </row>
    <row r="76" spans="1:5" ht="14.5">
      <c r="A76" s="2">
        <v>3</v>
      </c>
      <c r="B76" s="27">
        <f>'Sesongoversikt 23-24'!AR132/'Sesongoversikt 23-24'!AQ132</f>
        <v>0.030303030303030304</v>
      </c>
      <c r="C76" s="27">
        <f>'Sesongoversikt 23-24'!AR133/'Sesongoversikt 23-24'!AQ133</f>
        <v>0.0050505050505050509</v>
      </c>
      <c r="D76" s="27">
        <f>'Sesongoversikt 23-24'!AR134/'Sesongoversikt 23-24'!AQ134</f>
        <v>0.046153846153846156</v>
      </c>
      <c r="E76" s="27">
        <f>'Sesongoversikt 23-24'!AR135/'Sesongoversikt 23-24'!AQ135</f>
        <v>0</v>
      </c>
    </row>
    <row r="77" spans="1:5" ht="14.5">
      <c r="A77" s="2">
        <v>4</v>
      </c>
      <c r="B77" s="27">
        <f>'Sesongoversikt 23-24'!AT132/'Sesongoversikt 23-24'!AS132</f>
        <v>0.0078431372549019607</v>
      </c>
      <c r="C77" s="27">
        <f>'Sesongoversikt 23-24'!AT133/'Sesongoversikt 23-24'!AS133</f>
        <v>0.0039215686274509803</v>
      </c>
      <c r="D77" s="27">
        <f>'Sesongoversikt 23-24'!AT134/'Sesongoversikt 23-24'!AS134</f>
        <v>0.058139534883720929</v>
      </c>
      <c r="E77" s="27">
        <f>'Sesongoversikt 23-24'!AT135/'Sesongoversikt 23-24'!AS135</f>
        <v>0</v>
      </c>
    </row>
    <row r="78" spans="1:5" ht="14.5">
      <c r="A78" s="2">
        <v>5</v>
      </c>
      <c r="B78" s="27">
        <f>'Sesongoversikt 23-24'!AV132/'Sesongoversikt 23-24'!AU132</f>
        <v>0.039840637450199202</v>
      </c>
      <c r="C78" s="27">
        <f>'Sesongoversikt 23-24'!AV133/'Sesongoversikt 23-24'!AU133</f>
        <v>0.0039840637450199202</v>
      </c>
      <c r="D78" s="27">
        <f>'Sesongoversikt 23-24'!AV134/'Sesongoversikt 23-24'!AU134</f>
        <v>0.022727272727272728</v>
      </c>
      <c r="E78" s="27">
        <f>'Sesongoversikt 23-24'!AV135/'Sesongoversikt 23-24'!AU135</f>
        <v>0</v>
      </c>
    </row>
    <row r="79" spans="1:5" ht="14.5">
      <c r="A79" s="2">
        <v>6</v>
      </c>
      <c r="B79" s="27">
        <f>'Sesongoversikt 23-24'!AX132/'Sesongoversikt 23-24'!AW132</f>
        <v>0.011029411764705883</v>
      </c>
      <c r="C79" s="27">
        <f>'Sesongoversikt 23-24'!AX133/'Sesongoversikt 23-24'!AW133</f>
        <v>0.011029411764705883</v>
      </c>
      <c r="D79" s="27">
        <f>'Sesongoversikt 23-24'!AX134/'Sesongoversikt 23-24'!AW134</f>
        <v>0.02247191011235955</v>
      </c>
      <c r="E79" s="27">
        <f>'Sesongoversikt 23-24'!AX135/'Sesongoversikt 23-24'!AW135</f>
        <v>0</v>
      </c>
    </row>
    <row r="80" spans="1:5" ht="14.5">
      <c r="A80" s="2">
        <v>7</v>
      </c>
      <c r="B80" s="27">
        <f>'Sesongoversikt 23-24'!AZ132/'Sesongoversikt 23-24'!AY132</f>
        <v>0.041493775933609957</v>
      </c>
      <c r="C80" s="27">
        <f>'Sesongoversikt 23-24'!AZ133/'Sesongoversikt 23-24'!AY133</f>
        <v>0.0041493775933609959</v>
      </c>
      <c r="D80" s="27">
        <f>'Sesongoversikt 23-24'!AZ134/'Sesongoversikt 23-24'!AY134</f>
        <v>0.073684210526315783</v>
      </c>
      <c r="E80" s="27">
        <f>'Sesongoversikt 23-24'!AZ135/'Sesongoversikt 23-24'!AY135</f>
        <v>0</v>
      </c>
    </row>
    <row r="81" spans="1:5" ht="14.5">
      <c r="A81" s="2">
        <v>8</v>
      </c>
      <c r="B81" s="27">
        <f>'Sesongoversikt 23-24'!BB132/'Sesongoversikt 23-24'!BA132</f>
        <v>0.014925373134328358</v>
      </c>
      <c r="C81" s="27">
        <f>'Sesongoversikt 23-24'!BB133/'Sesongoversikt 23-24'!BA133</f>
        <v>0.0049751243781094526</v>
      </c>
      <c r="D81" s="27">
        <f>'Sesongoversikt 23-24'!BB134/'Sesongoversikt 23-24'!BA134</f>
        <v>0.015625</v>
      </c>
      <c r="E81" s="27">
        <f>'Sesongoversikt 23-24'!BB135/'Sesongoversikt 23-24'!BA135</f>
        <v>0</v>
      </c>
    </row>
    <row r="82" spans="1:5" ht="14.5">
      <c r="A82" s="2">
        <v>9</v>
      </c>
      <c r="B82" s="27">
        <f>'Sesongoversikt 23-24'!BD132/'Sesongoversikt 23-24'!BC132</f>
        <v>0.031531531531531529</v>
      </c>
      <c r="C82" s="27">
        <f>'Sesongoversikt 23-24'!BD133/'Sesongoversikt 23-24'!BC133</f>
        <v>0.027027027027027029</v>
      </c>
      <c r="D82" s="27">
        <f>'Sesongoversikt 23-24'!BD134/'Sesongoversikt 23-24'!BC134</f>
        <v>0.050632911392405063</v>
      </c>
      <c r="E82" s="27">
        <f>'Sesongoversikt 23-24'!BD135/'Sesongoversikt 23-24'!BC135</f>
        <v>0.0045045045045045045</v>
      </c>
    </row>
    <row r="83" spans="1:5" ht="14.5">
      <c r="A83" s="2">
        <v>10</v>
      </c>
      <c r="B83" s="27">
        <f>'Sesongoversikt 23-24'!BF132/'Sesongoversikt 23-24'!BE132</f>
        <v>0.045662100456621002</v>
      </c>
      <c r="C83" s="27">
        <f>'Sesongoversikt 23-24'!BF133/'Sesongoversikt 23-24'!BE133</f>
        <v>0.022831050228310501</v>
      </c>
      <c r="D83" s="27">
        <f>'Sesongoversikt 23-24'!BF134/'Sesongoversikt 23-24'!BE134</f>
        <v>0.051724137931034482</v>
      </c>
      <c r="E83" s="27">
        <f>'Sesongoversikt 23-24'!BF135/'Sesongoversikt 23-24'!BE135</f>
        <v>0</v>
      </c>
    </row>
    <row r="84" spans="1:5" ht="14.5">
      <c r="A84" s="2">
        <v>11</v>
      </c>
      <c r="B84" s="27">
        <f>'Sesongoversikt 23-24'!BH132/'Sesongoversikt 23-24'!BG132</f>
        <v>0.028037383177570093</v>
      </c>
      <c r="C84" s="27">
        <f>'Sesongoversikt 23-24'!BH133/'Sesongoversikt 23-24'!BG133</f>
        <v>0.018604651162790697</v>
      </c>
      <c r="D84" s="27">
        <f>'Sesongoversikt 23-24'!BH134/'Sesongoversikt 23-24'!BG134</f>
        <v>0.0092592592592592587</v>
      </c>
      <c r="E84" s="27">
        <f>'Sesongoversikt 23-24'!BH135/'Sesongoversikt 23-24'!BG135</f>
        <v>0</v>
      </c>
    </row>
    <row r="85" spans="1:5" ht="14.5">
      <c r="A85" s="2">
        <v>12</v>
      </c>
      <c r="B85" s="27">
        <f>'Sesongoversikt 23-24'!BJ132/'Sesongoversikt 23-24'!BI132</f>
        <v>0.056872037914691941</v>
      </c>
      <c r="C85" s="27">
        <f>'Sesongoversikt 23-24'!BJ133/'Sesongoversikt 23-24'!BI133</f>
        <v>0.02843601895734597</v>
      </c>
      <c r="D85" s="27">
        <f>'Sesongoversikt 23-24'!BJ134/'Sesongoversikt 23-24'!BI134</f>
        <v>0.012345679012345678</v>
      </c>
      <c r="E85" s="27">
        <f>'Sesongoversikt 23-24'!BJ135/'Sesongoversikt 23-24'!BI135</f>
        <v>0</v>
      </c>
    </row>
    <row r="86" spans="1:5" ht="14.5">
      <c r="A86" s="2">
        <v>13</v>
      </c>
      <c r="B86" s="27">
        <f>'Sesongoversikt 23-24'!BL132/'Sesongoversikt 23-24'!BK132</f>
        <v>0.074534161490683232</v>
      </c>
      <c r="C86" s="27">
        <f>'Sesongoversikt 23-24'!BL133/'Sesongoversikt 23-24'!BK133</f>
        <v>0.0125</v>
      </c>
      <c r="D86" s="27">
        <f>'Sesongoversikt 23-24'!BL134/'Sesongoversikt 23-24'!BK134</f>
        <v>0</v>
      </c>
      <c r="E86" s="27">
        <f>'Sesongoversikt 23-24'!BL135/'Sesongoversikt 23-24'!BK135</f>
        <v>0</v>
      </c>
    </row>
    <row r="87" spans="1:5" ht="14.5">
      <c r="A87" s="2">
        <v>14</v>
      </c>
      <c r="B87" s="27">
        <f>'Sesongoversikt 23-24'!BN132/'Sesongoversikt 23-24'!BM132</f>
        <v>0.082568807339449546</v>
      </c>
      <c r="C87" s="27">
        <f>'Sesongoversikt 23-24'!BN133/'Sesongoversikt 23-24'!BM133</f>
        <v>0</v>
      </c>
      <c r="D87" s="27">
        <f>'Sesongoversikt 23-24'!BN134/'Sesongoversikt 23-24'!BM134</f>
        <v>0</v>
      </c>
      <c r="E87" s="27">
        <f>'Sesongoversikt 23-24'!BN135/'Sesongoversikt 23-24'!BM135</f>
        <v>0</v>
      </c>
    </row>
    <row r="88" spans="1:5" ht="14.5">
      <c r="A88" s="2">
        <v>15</v>
      </c>
      <c r="B88" s="27">
        <f>'Sesongoversikt 23-24'!BP132/'Sesongoversikt 23-24'!BO132</f>
        <v>0.077777777777777779</v>
      </c>
      <c r="C88" s="27">
        <f>'Sesongoversikt 23-24'!BP133/'Sesongoversikt 23-24'!BO133</f>
        <v>0.027624309392265192</v>
      </c>
      <c r="D88" s="27">
        <f>'Sesongoversikt 23-24'!BP134/'Sesongoversikt 23-24'!BO134</f>
        <v>0.017241379310344827</v>
      </c>
      <c r="E88" s="27">
        <f>'Sesongoversikt 23-24'!BP135/'Sesongoversikt 23-24'!BO135</f>
        <v>0</v>
      </c>
    </row>
    <row r="89" spans="1:5" ht="14.5">
      <c r="A89" s="2">
        <v>16</v>
      </c>
      <c r="B89" s="27">
        <f>'Sesongoversikt 23-24'!BR132/'Sesongoversikt 23-24'!BQ132</f>
        <v>0.088888888888888892</v>
      </c>
      <c r="C89" s="27">
        <f>'Sesongoversikt 23-24'!BR133/'Sesongoversikt 23-24'!BQ133</f>
        <v>0.0449438202247191</v>
      </c>
      <c r="D89" s="27">
        <f>'Sesongoversikt 23-24'!BR134/'Sesongoversikt 23-24'!BQ134</f>
        <v>0.014705882352941176</v>
      </c>
      <c r="E89" s="27">
        <f>'Sesongoversikt 23-24'!BR135/'Sesongoversikt 23-24'!BQ135</f>
        <v>0</v>
      </c>
    </row>
    <row r="90" spans="1:5" ht="14.5">
      <c r="A90" s="2">
        <v>17</v>
      </c>
      <c r="B90" s="27">
        <f>'Sesongoversikt 23-24'!BT132/'Sesongoversikt 23-24'!BS132</f>
        <v>0.087209302325581398</v>
      </c>
      <c r="C90" s="27">
        <f>'Sesongoversikt 23-24'!BT133/'Sesongoversikt 23-24'!BS133</f>
        <v>0.017441860465116279</v>
      </c>
      <c r="D90" s="27">
        <f>'Sesongoversikt 23-24'!BT134/'Sesongoversikt 23-24'!BS134</f>
        <v>0.060606060606060608</v>
      </c>
      <c r="E90" s="27">
        <f>'Sesongoversikt 23-24'!BT135/'Sesongoversikt 23-24'!BS135</f>
        <v>0</v>
      </c>
    </row>
    <row r="91" spans="1:5" ht="14.5">
      <c r="A91" s="2">
        <v>18</v>
      </c>
      <c r="B91" s="27">
        <f>'Sesongoversikt 23-24'!BV132/'Sesongoversikt 23-24'!BU132</f>
        <v>0.083333333333333329</v>
      </c>
      <c r="C91" s="27">
        <f>'Sesongoversikt 23-24'!BV133/'Sesongoversikt 23-24'!BU133</f>
        <v>0.032051282051282048</v>
      </c>
      <c r="D91" s="27">
        <f>'Sesongoversikt 23-24'!BV134/'Sesongoversikt 23-24'!BU134</f>
        <v>0.019230769230769232</v>
      </c>
      <c r="E91" s="27">
        <f>'Sesongoversikt 23-24'!BV135/'Sesongoversikt 23-24'!BU135</f>
        <v>0</v>
      </c>
    </row>
    <row r="92" spans="1:5" ht="14.5">
      <c r="A92" s="2">
        <v>19</v>
      </c>
      <c r="B92" s="27">
        <f>'Sesongoversikt 23-24'!BX132/'Sesongoversikt 23-24'!BW132</f>
        <v>0.061797752808988762</v>
      </c>
      <c r="C92" s="27">
        <f>'Sesongoversikt 23-24'!BX133/'Sesongoversikt 23-24'!BW133</f>
        <v>0.016853932584269662</v>
      </c>
      <c r="D92" s="27">
        <f>'Sesongoversikt 23-24'!BX134/'Sesongoversikt 23-24'!BW134</f>
        <v>0.015873015873015872</v>
      </c>
      <c r="E92" s="27">
        <f>'Sesongoversikt 23-24'!BX135/'Sesongoversikt 23-24'!BW135</f>
        <v>0</v>
      </c>
    </row>
    <row r="93" spans="1:5" ht="14.5">
      <c r="A93" s="2">
        <v>20</v>
      </c>
      <c r="B93" s="27">
        <f>'Sesongoversikt 23-24'!BZ132/'Sesongoversikt 23-24'!BY132</f>
        <v>0.089820359281437126</v>
      </c>
      <c r="C93" s="27">
        <f>'Sesongoversikt 23-24'!BZ133/'Sesongoversikt 23-24'!BY133</f>
        <v>0.029940119760479042</v>
      </c>
      <c r="D93" s="27">
        <f>'Sesongoversikt 23-24'!BZ134/'Sesongoversikt 23-24'!BY134</f>
        <v>0</v>
      </c>
      <c r="E93" s="27">
        <f>'Sesongoversikt 23-24'!BZ135/'Sesongoversikt 23-24'!BY135</f>
        <v>0</v>
      </c>
    </row>
    <row r="94" spans="1:5" ht="14.5">
      <c r="A94" s="2">
        <v>21</v>
      </c>
      <c r="B94" s="27">
        <f>'Sesongoversikt 23-24'!CB132/'Sesongoversikt 23-24'!CA132</f>
        <v>0.097402597402597407</v>
      </c>
      <c r="C94" s="27">
        <f>'Sesongoversikt 23-24'!CB133/'Sesongoversikt 23-24'!CA133</f>
        <v>0</v>
      </c>
      <c r="D94" s="27">
        <f>'Sesongoversikt 23-24'!CB134/'Sesongoversikt 23-24'!CA134</f>
        <v>0</v>
      </c>
      <c r="E94" s="27">
        <f>'Sesongoversikt 23-24'!CB135/'Sesongoversikt 23-24'!CA135</f>
        <v>0</v>
      </c>
    </row>
    <row r="95" spans="1:5" ht="14.5">
      <c r="A95" s="2">
        <v>22</v>
      </c>
      <c r="B95" s="27">
        <f>'Sesongoversikt 23-24'!CD132/'Sesongoversikt 23-24'!CC132</f>
        <v>0.083333333333333329</v>
      </c>
      <c r="C95" s="27">
        <f>'Sesongoversikt 23-24'!CD133/'Sesongoversikt 23-24'!CC133</f>
        <v>0.036458333333333336</v>
      </c>
      <c r="D95" s="27">
        <f>'Sesongoversikt 23-24'!CD134/'Sesongoversikt 23-24'!CC134</f>
        <v>0.036585365853658534</v>
      </c>
      <c r="E95" s="27">
        <f>'Sesongoversikt 23-24'!CD135/'Sesongoversikt 23-24'!CC135</f>
        <v>0</v>
      </c>
    </row>
    <row r="96" spans="1:5" ht="14.5">
      <c r="A96" s="2">
        <v>23</v>
      </c>
      <c r="B96" s="27">
        <f>'Sesongoversikt 23-24'!CF132/'Sesongoversikt 23-24'!CE132</f>
        <v>0.075117370892018781</v>
      </c>
      <c r="C96" s="27">
        <f>'Sesongoversikt 23-24'!CF133/'Sesongoversikt 23-24'!CE133</f>
        <v>0.018518518518518517</v>
      </c>
      <c r="D96" s="27">
        <f>'Sesongoversikt 23-24'!CF134/'Sesongoversikt 23-24'!CE134</f>
        <v>0.01282051282051282</v>
      </c>
      <c r="E96" s="27">
        <f>'Sesongoversikt 23-24'!CF135/'Sesongoversikt 23-24'!CE135</f>
        <v>0</v>
      </c>
    </row>
    <row r="97" spans="1:5" ht="14.5">
      <c r="A97" s="2">
        <v>24</v>
      </c>
      <c r="B97" s="27">
        <f>'Sesongoversikt 23-24'!CH132/'Sesongoversikt 23-24'!CG132</f>
        <v>0.050925925925925923</v>
      </c>
      <c r="C97" s="27">
        <f>'Sesongoversikt 23-24'!CH133/'Sesongoversikt 23-24'!CG133</f>
        <v>0.018779342723004695</v>
      </c>
      <c r="D97" s="27">
        <f>'Sesongoversikt 23-24'!CH134/'Sesongoversikt 23-24'!CG134</f>
        <v>0.061224489795918366</v>
      </c>
      <c r="E97" s="27">
        <f>'Sesongoversikt 23-24'!CH135/'Sesongoversikt 23-24'!CG135</f>
        <v>0</v>
      </c>
    </row>
    <row r="98" spans="1:5" ht="14.5">
      <c r="A98" s="2">
        <v>25</v>
      </c>
      <c r="B98" s="27">
        <f>'Sesongoversikt 23-24'!CJ132/'Sesongoversikt 23-24'!CI132</f>
        <v>0.069444444444444448</v>
      </c>
      <c r="C98" s="27">
        <f>'Sesongoversikt 23-24'!CJ133/'Sesongoversikt 23-24'!CI133</f>
        <v>0.004608294930875576</v>
      </c>
      <c r="D98" s="27">
        <f>'Sesongoversikt 23-24'!CJ134/'Sesongoversikt 23-24'!CI134</f>
        <v>0.070866141732283464</v>
      </c>
      <c r="E98" s="27">
        <f>'Sesongoversikt 23-24'!CJ135/'Sesongoversikt 23-24'!CI135</f>
        <v>0</v>
      </c>
    </row>
    <row r="99" spans="1:5" ht="14.5">
      <c r="A99" s="2">
        <v>26</v>
      </c>
      <c r="B99" s="10">
        <f>'Sesongoversikt 23-24'!CL132/'Sesongoversikt 23-24'!CK132</f>
        <v>0.084112149532710276</v>
      </c>
      <c r="C99" s="10">
        <f>'Sesongoversikt 23-24'!CL133/'Sesongoversikt 23-24'!CK133</f>
        <v>0</v>
      </c>
      <c r="D99" s="10">
        <f>'Sesongoversikt 23-24'!CL134/'Sesongoversikt 23-24'!CK134</f>
        <v>0.04716981132075472</v>
      </c>
      <c r="E99" s="10">
        <f>'Sesongoversikt 23-24'!CL135/'Sesongoversikt 23-24'!CK135</f>
        <v>0.0046948356807511738</v>
      </c>
    </row>
    <row r="100" spans="1:5" ht="14.5">
      <c r="A100" s="2">
        <v>27</v>
      </c>
      <c r="B100" s="10">
        <f>'Sesongoversikt 23-24'!CN132/'Sesongoversikt 23-24'!CM132</f>
        <v>0.079601990049751242</v>
      </c>
      <c r="C100" s="10">
        <f>'Sesongoversikt 23-24'!CN133/'Sesongoversikt 23-24'!CM133</f>
        <v>0.0099502487562189053</v>
      </c>
      <c r="D100" s="10">
        <f>'Sesongoversikt 23-24'!CN134/'Sesongoversikt 23-24'!CM134</f>
        <v>0.028846153846153848</v>
      </c>
      <c r="E100" s="10">
        <f>'Sesongoversikt 23-24'!CN135/'Sesongoversikt 23-24'!CM135</f>
        <v>0</v>
      </c>
    </row>
    <row r="101" spans="1:5" ht="14.5">
      <c r="A101" s="2">
        <v>28</v>
      </c>
      <c r="B101" s="10">
        <f>'Sesongoversikt 23-24'!CP132/'Sesongoversikt 23-24'!CO132</f>
        <v>0.10429447852760736</v>
      </c>
      <c r="C101" s="10">
        <f>'Sesongoversikt 23-24'!CP133/'Sesongoversikt 23-24'!CO133</f>
        <v>0.012345679012345678</v>
      </c>
      <c r="D101" s="10">
        <f>'Sesongoversikt 23-24'!CP134/'Sesongoversikt 23-24'!CO134</f>
        <v>0.071428571428571425</v>
      </c>
      <c r="E101" s="10">
        <f>'Sesongoversikt 23-24'!CP135/'Sesongoversikt 23-24'!CO135</f>
        <v>0</v>
      </c>
    </row>
    <row r="102" spans="1:5" ht="14.5">
      <c r="A102" s="2">
        <v>29</v>
      </c>
      <c r="B102" s="10">
        <f>'Sesongoversikt 23-24'!CR132/'Sesongoversikt 23-24'!CQ132</f>
        <v>0.13207547169811321</v>
      </c>
      <c r="C102" s="10">
        <f>'Sesongoversikt 23-24'!CR133/'Sesongoversikt 23-24'!CQ133</f>
        <v>0.018867924528301886</v>
      </c>
      <c r="D102" s="10">
        <f>'Sesongoversikt 23-24'!CR134/'Sesongoversikt 23-24'!CQ134</f>
        <v>0.067567567567567571</v>
      </c>
      <c r="E102" s="10">
        <f>'Sesongoversikt 23-24'!CR135/'Sesongoversikt 23-24'!CQ135</f>
        <v>0</v>
      </c>
    </row>
    <row r="103" spans="1:5" ht="14.5">
      <c r="A103" s="2">
        <v>30</v>
      </c>
      <c r="B103" s="10">
        <f>'Sesongoversikt 23-24'!CT132/'Sesongoversikt 23-24'!CS132</f>
        <v>0.13953488372093023</v>
      </c>
      <c r="C103" s="10">
        <f>'Sesongoversikt 23-24'!CT133/'Sesongoversikt 23-24'!CS133</f>
        <v>0.011627906976744186</v>
      </c>
      <c r="D103" s="10">
        <f>'Sesongoversikt 23-24'!CT134/'Sesongoversikt 23-24'!CS134</f>
        <v>0.070422535211267609</v>
      </c>
      <c r="E103" s="10">
        <f>'Sesongoversikt 23-24'!CT135/'Sesongoversikt 23-24'!CS135</f>
        <v>0.011627906976744186</v>
      </c>
    </row>
    <row r="104" spans="1:5" ht="14.5">
      <c r="A104" s="2">
        <v>31</v>
      </c>
      <c r="B104" s="10">
        <f>'Sesongoversikt 23-24'!CV132/'Sesongoversikt 23-24'!CU132</f>
        <v>0.17948717948717949</v>
      </c>
      <c r="C104" s="10">
        <f>'Sesongoversikt 23-24'!CV133/'Sesongoversikt 23-24'!CU133</f>
        <v>0.01020408163265306</v>
      </c>
      <c r="D104" s="10">
        <f>'Sesongoversikt 23-24'!CV134/'Sesongoversikt 23-24'!CU134</f>
        <v>0.024691358024691357</v>
      </c>
      <c r="E104" s="10">
        <f>'Sesongoversikt 23-24'!CV135/'Sesongoversikt 23-24'!CU135</f>
        <v>0</v>
      </c>
    </row>
    <row r="105" spans="1:5" ht="14.5">
      <c r="A105" s="2">
        <v>32</v>
      </c>
      <c r="B105" s="10">
        <f>'Sesongoversikt 23-24'!CX132/'Sesongoversikt 23-24'!CW132</f>
        <v>0.20353982300884957</v>
      </c>
      <c r="C105" s="10">
        <f>'Sesongoversikt 23-24'!CX133/'Sesongoversikt 23-24'!CW133</f>
        <v>0.013333333333333334</v>
      </c>
      <c r="D105" s="10">
        <f>'Sesongoversikt 23-24'!CX134/'Sesongoversikt 23-24'!CW134</f>
        <v>0.050505050505050504</v>
      </c>
      <c r="E105" s="10">
        <f>'Sesongoversikt 23-24'!CX135/'Sesongoversikt 23-24'!CW135</f>
        <v>0</v>
      </c>
    </row>
    <row r="106" spans="1:5" ht="14.5">
      <c r="A106" s="2">
        <v>33</v>
      </c>
      <c r="B106" s="10">
        <f>'Sesongoversikt 23-24'!CZ132/'Sesongoversikt 23-24'!CY132</f>
        <v>0.13993174061433447</v>
      </c>
      <c r="C106" s="10">
        <f>'Sesongoversikt 23-24'!CZ133/'Sesongoversikt 23-24'!CY133</f>
        <v>0.020408163265306121</v>
      </c>
      <c r="D106" s="10">
        <f>'Sesongoversikt 23-24'!CZ134/'Sesongoversikt 23-24'!CY134</f>
        <v>0.032786885245901641</v>
      </c>
      <c r="E106" s="10">
        <f>'Sesongoversikt 23-24'!CZ135/'Sesongoversikt 23-24'!CY135</f>
        <v>0</v>
      </c>
    </row>
    <row r="107" spans="1:5" ht="14.5">
      <c r="A107" s="2">
        <v>34</v>
      </c>
      <c r="B107" s="10">
        <f>'Sesongoversikt 23-24'!DB132/'Sesongoversikt 23-24'!DA132</f>
        <v>0.19753086419753085</v>
      </c>
      <c r="C107" s="10">
        <f>'Sesongoversikt 23-24'!DB133/'Sesongoversikt 23-24'!DA133</f>
        <v>0.015384615384615385</v>
      </c>
      <c r="D107" s="10">
        <f>'Sesongoversikt 23-24'!DB134/'Sesongoversikt 23-24'!DA134</f>
        <v>0.043165467625899283</v>
      </c>
      <c r="E107" s="10">
        <f>'Sesongoversikt 23-24'!DB135/'Sesongoversikt 23-24'!DA135</f>
        <v>0</v>
      </c>
    </row>
    <row r="108" spans="1:5" ht="14.5">
      <c r="A108" s="2">
        <v>35</v>
      </c>
      <c r="B108" s="10">
        <f>'Sesongoversikt 23-24'!DD132/'Sesongoversikt 23-24'!DC132</f>
        <v>0.12149532710280374</v>
      </c>
      <c r="C108" s="10">
        <f>'Sesongoversikt 23-24'!DD133/'Sesongoversikt 23-24'!DC133</f>
        <v>0.021077283372365339</v>
      </c>
      <c r="D108" s="10">
        <f>'Sesongoversikt 23-24'!DD134/'Sesongoversikt 23-24'!DC134</f>
        <v>0.05434782608695652</v>
      </c>
      <c r="E108" s="10">
        <f>'Sesongoversikt 23-24'!DD135/'Sesongoversikt 23-24'!DC135</f>
        <v>0</v>
      </c>
    </row>
    <row r="109" spans="1:5" ht="14.5">
      <c r="A109" s="2">
        <v>36</v>
      </c>
      <c r="B109" s="10">
        <f>'Sesongoversikt 23-24'!DF132/'Sesongoversikt 23-24'!DE132</f>
        <v>0.1484593837535014</v>
      </c>
      <c r="C109" s="10">
        <f>'Sesongoversikt 23-24'!DF133/'Sesongoversikt 23-24'!DE133</f>
        <v>0.011204481792717087</v>
      </c>
      <c r="D109" s="10">
        <f>'Sesongoversikt 23-24'!DF134/'Sesongoversikt 23-24'!DE134</f>
        <v>0.076433121019108277</v>
      </c>
      <c r="E109" s="10">
        <f>'Sesongoversikt 23-24'!DF135/'Sesongoversikt 23-24'!DE135</f>
        <v>0</v>
      </c>
    </row>
    <row r="110" spans="1:5" ht="14.5">
      <c r="A110" s="2">
        <v>37</v>
      </c>
      <c r="B110" s="10">
        <f>'Sesongoversikt 23-24'!DH132/'Sesongoversikt 23-24'!DG132</f>
        <v>0.14512471655328799</v>
      </c>
      <c r="C110" s="10">
        <f>'Sesongoversikt 23-24'!DH133/'Sesongoversikt 23-24'!DG133</f>
        <v>0.020408163265306121</v>
      </c>
      <c r="D110" s="10">
        <f>'Sesongoversikt 23-24'!DH134/'Sesongoversikt 23-24'!DG134</f>
        <v>0.026881720430107527</v>
      </c>
      <c r="E110" s="10">
        <f>'Sesongoversikt 23-24'!DH135/'Sesongoversikt 23-24'!DG135</f>
        <v>0</v>
      </c>
    </row>
    <row r="111" spans="1:5" ht="14.5">
      <c r="A111" s="2">
        <v>38</v>
      </c>
      <c r="B111" s="10">
        <f>'Sesongoversikt 23-24'!DJ132/'Sesongoversikt 23-24'!DI132</f>
        <v>0.1417910447761194</v>
      </c>
      <c r="C111" s="10">
        <f>'Sesongoversikt 23-24'!DJ133/'Sesongoversikt 23-24'!DI133</f>
        <v>0.024813895781637719</v>
      </c>
      <c r="D111" s="10">
        <f>'Sesongoversikt 23-24'!DJ134/'Sesongoversikt 23-24'!DI134</f>
        <v>0.077419354838709681</v>
      </c>
      <c r="E111" s="10">
        <f>'Sesongoversikt 23-24'!DJ135/'Sesongoversikt 23-24'!DI135</f>
        <v>0</v>
      </c>
    </row>
    <row r="112" spans="1:5" ht="14.5">
      <c r="A112" s="2">
        <v>39</v>
      </c>
      <c r="B112" s="10">
        <f>'Sesongoversikt 23-24'!DL132/'Sesongoversikt 23-24'!DK132</f>
        <v>0.16784452296819788</v>
      </c>
      <c r="C112" s="10">
        <f>'Sesongoversikt 23-24'!DL133/'Sesongoversikt 23-24'!DK133</f>
        <v>0.035335689045936397</v>
      </c>
      <c r="D112" s="10">
        <f>'Sesongoversikt 23-24'!DL134/'Sesongoversikt 23-24'!DK134</f>
        <v>0.036900369003690037</v>
      </c>
      <c r="E112" s="10">
        <f>'Sesongoversikt 23-24'!DL135/'Sesongoversikt 23-24'!DK135</f>
        <v>0</v>
      </c>
    </row>
  </sheetData>
  <pageMargins left="0.7" right="0.7" top="0.75" bottom="0.75" header="0.3" footer="0.3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6"/>
  <sheetViews>
    <sheetView tabSelected="1" zoomScale="80" zoomScaleNormal="80" workbookViewId="0" topLeftCell="A22">
      <selection pane="topLeft" activeCell="AJ24" sqref="AJ24"/>
    </sheetView>
  </sheetViews>
  <sheetFormatPr defaultColWidth="11.4542857142857" defaultRowHeight="14.5"/>
  <cols>
    <col min="1" max="1" width="16.2857142857143" customWidth="1"/>
    <col min="2" max="2" width="6.85714285714286" customWidth="1"/>
    <col min="3" max="3" width="7.42857142857143" customWidth="1"/>
    <col min="4" max="4" width="6.85714285714286" customWidth="1"/>
    <col min="5" max="5" width="7.42857142857143" customWidth="1"/>
    <col min="6" max="6" width="6.85714285714286" customWidth="1"/>
    <col min="7" max="7" width="7.42857142857143" customWidth="1"/>
    <col min="8" max="8" width="6.85714285714286" customWidth="1"/>
    <col min="9" max="9" width="7.42857142857143" customWidth="1"/>
    <col min="10" max="10" width="6.85714285714286" customWidth="1"/>
    <col min="11" max="11" width="7.42857142857143" customWidth="1"/>
    <col min="12" max="12" width="6.85714285714286" customWidth="1"/>
    <col min="13" max="13" width="7.42857142857143" customWidth="1"/>
    <col min="14" max="14" width="6.85714285714286" customWidth="1"/>
    <col min="15" max="15" width="7.42857142857143" customWidth="1"/>
    <col min="16" max="16" width="6.85714285714286" customWidth="1"/>
    <col min="17" max="17" width="7.42857142857143" customWidth="1"/>
    <col min="18" max="18" width="6.85714285714286" customWidth="1"/>
    <col min="19" max="22" width="7.42857142857143" customWidth="1"/>
    <col min="23" max="23" width="7.14285714285714" customWidth="1"/>
    <col min="24" max="27" width="7.42857142857143" customWidth="1"/>
    <col min="28" max="29" width="4" customWidth="1"/>
    <col min="30" max="30" width="6.57142857142857" customWidth="1"/>
    <col min="31" max="31" width="6" customWidth="1"/>
    <col min="32" max="32" width="9.14285714285714" customWidth="1"/>
    <col min="33" max="33" width="5.85714285714286" customWidth="1"/>
    <col min="34" max="34" width="9.57142857142857" customWidth="1"/>
    <col min="35" max="35" width="5.85714285714286" customWidth="1"/>
    <col min="36" max="36" width="9.57142857142857" customWidth="1"/>
    <col min="37" max="37" width="5.85714285714286" customWidth="1"/>
    <col min="38" max="38" width="4" customWidth="1"/>
    <col min="39" max="39" width="9.57142857142857" customWidth="1"/>
    <col min="40" max="40" width="8.42857142857143" customWidth="1"/>
    <col min="41" max="41" width="12.1428571428571" customWidth="1"/>
    <col min="42" max="42" width="7.85714285714286" customWidth="1"/>
    <col min="43" max="43" width="11.5714285714286" customWidth="1"/>
    <col min="44" max="44" width="9.14285714285714" customWidth="1"/>
    <col min="45" max="45" width="21" customWidth="1"/>
    <col min="46" max="46" width="7.57142857142857" customWidth="1"/>
    <col min="47" max="47" width="8.57142857142857" customWidth="1"/>
    <col min="48" max="48" width="14.7142857142857" customWidth="1"/>
    <col min="49" max="50" width="8.57142857142857" customWidth="1"/>
    <col min="51" max="51" width="7.85714285714286" customWidth="1"/>
    <col min="52" max="53" width="11.5714285714286" customWidth="1"/>
    <col min="54" max="54" width="9.14285714285714" customWidth="1"/>
    <col min="55" max="56" width="7.57142857142857" customWidth="1"/>
    <col min="57" max="57" width="8.57142857142857" customWidth="1"/>
    <col min="58" max="58" width="4.85714285714286" customWidth="1"/>
    <col min="59" max="61" width="8.57142857142857" customWidth="1"/>
    <col min="62" max="62" width="7.85714285714286" customWidth="1"/>
    <col min="63" max="65" width="11.5714285714286" customWidth="1"/>
    <col min="66" max="66" width="9.14285714285714" customWidth="1"/>
    <col min="67" max="68" width="7.57142857142857" customWidth="1"/>
    <col min="69" max="69" width="8.57142857142857" customWidth="1"/>
    <col min="70" max="70" width="4.85714285714286" customWidth="1"/>
    <col min="71" max="74" width="8.57142857142857" customWidth="1"/>
    <col min="75" max="75" width="7.85714285714286" customWidth="1"/>
    <col min="76" max="79" width="11.5714285714286" customWidth="1"/>
    <col min="80" max="80" width="9.14285714285714" customWidth="1"/>
    <col min="81" max="81" width="8.57142857142857" customWidth="1"/>
    <col min="82" max="82" width="4.85714285714286" customWidth="1"/>
    <col min="83" max="87" width="8.57142857142857" customWidth="1"/>
    <col min="88" max="88" width="7.85714285714286" customWidth="1"/>
    <col min="89" max="93" width="11.5714285714286" customWidth="1"/>
    <col min="94" max="94" width="9.14285714285714" customWidth="1"/>
    <col min="95" max="100" width="8.57142857142857" customWidth="1"/>
    <col min="101" max="101" width="7.85714285714286" customWidth="1"/>
    <col min="102" max="107" width="11.5714285714286" customWidth="1"/>
    <col min="108" max="108" width="9.14285714285714" customWidth="1"/>
    <col min="109" max="113" width="8.57142857142857" customWidth="1"/>
    <col min="114" max="114" width="7.85714285714286" customWidth="1"/>
    <col min="115" max="121" width="11.5714285714286" customWidth="1"/>
    <col min="122" max="122" width="9.14285714285714" customWidth="1"/>
    <col min="123" max="125" width="8.57142857142857" customWidth="1"/>
    <col min="126" max="134" width="11.5714285714286" bestFit="1" customWidth="1"/>
    <col min="135" max="135" width="9.14285714285714" customWidth="1"/>
  </cols>
  <sheetData>
    <row r="1" spans="1:27" ht="21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8" ht="14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5"/>
      <c r="AA2" s="11"/>
      <c r="AB2" s="11"/>
    </row>
    <row r="3" spans="1:28" ht="14.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  <c r="U3" s="11"/>
      <c r="V3" s="11"/>
      <c r="W3" s="11"/>
      <c r="X3" s="11"/>
      <c r="Y3" s="11"/>
      <c r="Z3" s="11"/>
      <c r="AA3" s="11"/>
      <c r="AB3" s="11"/>
    </row>
    <row r="4" spans="1:28" ht="14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3"/>
      <c r="O4" s="11"/>
      <c r="P4" s="11"/>
      <c r="Q4" s="11"/>
      <c r="R4" s="11"/>
      <c r="S4" s="11"/>
      <c r="T4" s="13"/>
      <c r="U4" s="11"/>
      <c r="V4" s="11"/>
      <c r="W4" s="11"/>
      <c r="X4" s="11"/>
      <c r="Y4" s="11"/>
      <c r="Z4" s="11"/>
      <c r="AA4" s="11"/>
      <c r="AB4" s="11"/>
    </row>
    <row r="5" spans="1:28" ht="14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  <c r="O5" s="11"/>
      <c r="P5" s="11"/>
      <c r="Q5" s="11"/>
      <c r="R5" s="11"/>
      <c r="S5" s="11"/>
      <c r="T5" s="14"/>
      <c r="U5" s="11"/>
      <c r="V5" s="11"/>
      <c r="W5" s="11"/>
      <c r="X5" s="11"/>
      <c r="Y5" s="11"/>
      <c r="Z5" s="11"/>
      <c r="AA5" s="11"/>
      <c r="AB5" s="11"/>
    </row>
    <row r="6" spans="1:28" ht="14.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1"/>
      <c r="P6" s="11"/>
      <c r="Q6" s="11"/>
      <c r="R6" s="11"/>
      <c r="S6" s="11"/>
      <c r="T6" s="15"/>
      <c r="U6" s="11"/>
      <c r="V6" s="11"/>
      <c r="W6" s="11"/>
      <c r="X6" s="11"/>
      <c r="Y6" s="11"/>
      <c r="Z6" s="11"/>
      <c r="AA6" s="11"/>
      <c r="AB6" s="11"/>
    </row>
    <row r="7" spans="1:28" ht="14.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1"/>
      <c r="P7" s="11"/>
      <c r="Q7" s="11"/>
      <c r="R7" s="11"/>
      <c r="S7" s="11"/>
      <c r="T7" s="16"/>
      <c r="U7" s="11"/>
      <c r="V7" s="11"/>
      <c r="W7" s="11"/>
      <c r="X7" s="11"/>
      <c r="Y7" s="11"/>
      <c r="Z7" s="11"/>
      <c r="AA7" s="11"/>
      <c r="AB7" s="11"/>
    </row>
    <row r="8" spans="1:28" ht="14.5">
      <c r="A8" s="11"/>
      <c r="B8" s="11"/>
      <c r="C8" s="11"/>
      <c r="D8" s="11"/>
      <c r="E8" s="11"/>
      <c r="F8" s="11"/>
      <c r="G8" s="11"/>
      <c r="H8" s="11"/>
      <c r="L8" s="11"/>
      <c r="M8" s="11"/>
      <c r="N8" s="13"/>
      <c r="O8" s="11"/>
      <c r="P8" s="11"/>
      <c r="Q8" s="11"/>
      <c r="R8" s="11"/>
      <c r="S8" s="11"/>
      <c r="T8" s="12"/>
      <c r="U8" s="11"/>
      <c r="V8" s="11"/>
      <c r="W8" s="11"/>
      <c r="X8" s="11"/>
      <c r="Y8" s="11"/>
      <c r="Z8" s="11"/>
      <c r="AA8" s="11"/>
      <c r="AB8" s="11"/>
    </row>
    <row r="9" spans="1:28" ht="14.5">
      <c r="A9" s="11"/>
      <c r="B9" s="11"/>
      <c r="C9" s="11"/>
      <c r="D9" s="11"/>
      <c r="E9" s="11"/>
      <c r="F9" s="11"/>
      <c r="G9" s="11"/>
      <c r="H9" s="11"/>
      <c r="L9" s="11"/>
      <c r="M9" s="11"/>
      <c r="N9" s="13"/>
      <c r="O9" s="11"/>
      <c r="P9" s="11"/>
      <c r="Q9" s="11"/>
      <c r="R9" s="11"/>
      <c r="S9" s="11"/>
      <c r="T9" s="13"/>
      <c r="U9" s="11"/>
      <c r="V9" s="11"/>
      <c r="W9" s="11"/>
      <c r="X9" s="11"/>
      <c r="Y9" s="11"/>
      <c r="Z9" s="11"/>
      <c r="AA9" s="11"/>
      <c r="AB9" s="11"/>
    </row>
    <row r="10" spans="1:28" ht="14.5">
      <c r="A10" s="11"/>
      <c r="B10" s="11"/>
      <c r="C10" s="11"/>
      <c r="D10" s="11"/>
      <c r="E10" s="11"/>
      <c r="F10" s="11"/>
      <c r="G10" s="11"/>
      <c r="H10" s="11"/>
      <c r="L10" s="11"/>
      <c r="M10" s="11"/>
      <c r="N10" s="13"/>
      <c r="O10" s="11"/>
      <c r="P10" s="11"/>
      <c r="Q10" s="11"/>
      <c r="R10" s="11"/>
      <c r="S10" s="11"/>
      <c r="T10" s="14"/>
      <c r="U10" s="11"/>
      <c r="V10" s="11"/>
      <c r="W10" s="11"/>
      <c r="X10" s="11"/>
      <c r="Y10" s="11"/>
      <c r="Z10" s="11"/>
      <c r="AA10" s="11"/>
      <c r="AB10" s="11"/>
    </row>
    <row r="11" spans="1:28" ht="14.5">
      <c r="A11" s="11"/>
      <c r="B11" s="11"/>
      <c r="C11" s="11"/>
      <c r="D11" s="11"/>
      <c r="E11" s="11"/>
      <c r="F11" s="11"/>
      <c r="G11" s="11"/>
      <c r="H11" s="11"/>
      <c r="L11" s="11"/>
      <c r="M11" s="11"/>
      <c r="N11" s="13"/>
      <c r="O11" s="11"/>
      <c r="P11" s="11"/>
      <c r="Q11" s="11"/>
      <c r="R11" s="11"/>
      <c r="S11" s="11"/>
      <c r="T11" s="15"/>
      <c r="U11" s="11"/>
      <c r="V11" s="11"/>
      <c r="W11" s="11"/>
      <c r="X11" s="11"/>
      <c r="Y11" s="11"/>
      <c r="Z11" s="11"/>
      <c r="AA11" s="11"/>
      <c r="AB11" s="11"/>
    </row>
    <row r="12" spans="1:28" ht="14.5">
      <c r="A12" s="11"/>
      <c r="B12" s="11"/>
      <c r="C12" s="11"/>
      <c r="D12" s="11"/>
      <c r="E12" s="11"/>
      <c r="F12" s="11"/>
      <c r="G12" s="11"/>
      <c r="H12" s="11"/>
      <c r="L12" s="11"/>
      <c r="M12" s="11"/>
      <c r="N12" s="13"/>
      <c r="O12" s="11"/>
      <c r="P12" s="11"/>
      <c r="Q12" s="11"/>
      <c r="R12" s="11"/>
      <c r="S12" s="11"/>
      <c r="T12" s="16"/>
      <c r="U12" s="11"/>
      <c r="V12" s="11"/>
      <c r="W12" s="11"/>
      <c r="X12" s="11"/>
      <c r="Y12" s="11"/>
      <c r="Z12" s="11"/>
      <c r="AA12" s="11"/>
      <c r="AB12" s="11"/>
    </row>
    <row r="13" spans="1:28" ht="14.5">
      <c r="A13" s="11"/>
      <c r="B13" s="11"/>
      <c r="C13" s="11"/>
      <c r="D13" s="11"/>
      <c r="E13" s="11"/>
      <c r="F13" s="11"/>
      <c r="G13" s="11"/>
      <c r="H13" s="11"/>
      <c r="L13" s="11"/>
      <c r="M13" s="11"/>
      <c r="N13" s="13"/>
      <c r="O13" s="11"/>
      <c r="P13" s="11"/>
      <c r="Q13" s="11"/>
      <c r="R13" s="11"/>
      <c r="S13" s="11"/>
      <c r="T13" s="12"/>
      <c r="U13" s="11"/>
      <c r="V13" s="11"/>
      <c r="W13" s="11"/>
      <c r="X13" s="11"/>
      <c r="Y13" s="11"/>
      <c r="Z13" s="11"/>
      <c r="AA13" s="11"/>
      <c r="AB13" s="11"/>
    </row>
    <row r="14" spans="1:28" ht="14.5">
      <c r="A14" s="11"/>
      <c r="B14" s="11"/>
      <c r="C14" s="11"/>
      <c r="D14" s="11"/>
      <c r="E14" s="11"/>
      <c r="F14" s="11"/>
      <c r="G14" s="11"/>
      <c r="H14" s="11"/>
      <c r="L14" s="11"/>
      <c r="M14" s="11"/>
      <c r="N14" s="13"/>
      <c r="O14" s="11"/>
      <c r="P14" s="11"/>
      <c r="Q14" s="11"/>
      <c r="R14" s="11"/>
      <c r="S14" s="11"/>
      <c r="T14" s="13"/>
      <c r="U14" s="11"/>
      <c r="V14" s="11"/>
      <c r="W14" s="11"/>
      <c r="X14" s="11"/>
      <c r="Y14" s="11"/>
      <c r="Z14" s="11"/>
      <c r="AA14" s="11"/>
      <c r="AB14" s="11"/>
    </row>
    <row r="15" spans="1:28" ht="14.5">
      <c r="A15" s="11"/>
      <c r="B15" s="11"/>
      <c r="C15" s="11"/>
      <c r="D15" s="11"/>
      <c r="E15" s="11"/>
      <c r="F15" s="11"/>
      <c r="G15" s="11"/>
      <c r="H15" s="11"/>
      <c r="L15" s="11"/>
      <c r="M15" s="11"/>
      <c r="N15" s="11"/>
      <c r="O15" s="11"/>
      <c r="P15" s="11"/>
      <c r="Q15" s="11"/>
      <c r="R15" s="11"/>
      <c r="S15" s="11"/>
      <c r="T15" s="14"/>
      <c r="U15" s="11"/>
      <c r="V15" s="11"/>
      <c r="W15" s="11"/>
      <c r="X15" s="11"/>
      <c r="Y15" s="11"/>
      <c r="Z15" s="11"/>
      <c r="AA15" s="11"/>
      <c r="AB15" s="11"/>
    </row>
    <row r="16" spans="1:28" ht="14.5">
      <c r="A16" s="11"/>
      <c r="B16" s="11"/>
      <c r="C16" s="11"/>
      <c r="D16" s="11"/>
      <c r="E16" s="11"/>
      <c r="F16" s="11"/>
      <c r="G16" s="11"/>
      <c r="H16" s="11"/>
      <c r="L16" s="11"/>
      <c r="M16" s="11"/>
      <c r="N16" s="11"/>
      <c r="O16" s="11"/>
      <c r="P16" s="11"/>
      <c r="Q16" s="11"/>
      <c r="R16" s="11"/>
      <c r="S16" s="11"/>
      <c r="T16" s="15"/>
      <c r="U16" s="11"/>
      <c r="V16" s="11"/>
      <c r="W16" s="11"/>
      <c r="X16" s="11"/>
      <c r="Y16" s="11"/>
      <c r="Z16" s="11"/>
      <c r="AA16" s="11"/>
      <c r="AB16" s="11"/>
    </row>
    <row r="17" spans="1:28" ht="14.5">
      <c r="A17" s="11"/>
      <c r="B17" s="11"/>
      <c r="C17" s="11"/>
      <c r="D17" s="11"/>
      <c r="E17" s="11"/>
      <c r="F17" s="11"/>
      <c r="G17" s="11"/>
      <c r="H17" s="11"/>
      <c r="L17" s="11"/>
      <c r="M17" s="11"/>
      <c r="N17" s="11"/>
      <c r="O17" s="11"/>
      <c r="P17" s="11"/>
      <c r="Q17" s="11"/>
      <c r="R17" s="11"/>
      <c r="S17" s="11"/>
      <c r="T17" s="16"/>
      <c r="U17" s="11"/>
      <c r="V17" s="11"/>
      <c r="W17" s="11"/>
      <c r="X17" s="11"/>
      <c r="Y17" s="11"/>
      <c r="Z17" s="11"/>
      <c r="AA17" s="11"/>
      <c r="AB17" s="11"/>
    </row>
    <row r="18" spans="1:28" ht="14.5">
      <c r="A18" s="11"/>
      <c r="B18" s="11"/>
      <c r="C18" s="11"/>
      <c r="D18" s="11"/>
      <c r="E18" s="11"/>
      <c r="F18" s="11"/>
      <c r="G18" s="11"/>
      <c r="H18" s="11"/>
      <c r="L18" s="11"/>
      <c r="M18" s="11"/>
      <c r="N18" s="11"/>
      <c r="O18" s="11"/>
      <c r="P18" s="11"/>
      <c r="Q18" s="11"/>
      <c r="R18" s="11"/>
      <c r="S18" s="11"/>
      <c r="T18" s="12"/>
      <c r="U18" s="11"/>
      <c r="V18" s="11"/>
      <c r="W18" s="11"/>
      <c r="X18" s="11"/>
      <c r="Y18" s="11"/>
      <c r="Z18" s="11"/>
      <c r="AA18" s="11"/>
      <c r="AB18" s="11"/>
    </row>
    <row r="19" spans="1:28" ht="14.5">
      <c r="A19" s="11"/>
      <c r="B19" s="11"/>
      <c r="C19" s="11"/>
      <c r="D19" s="11"/>
      <c r="E19" s="11"/>
      <c r="F19" s="11"/>
      <c r="G19" s="11"/>
      <c r="H19" s="11"/>
      <c r="L19" s="11"/>
      <c r="M19" s="11"/>
      <c r="N19" s="11"/>
      <c r="O19" s="11"/>
      <c r="P19" s="11"/>
      <c r="Q19" s="11"/>
      <c r="R19" s="11"/>
      <c r="S19" s="11"/>
      <c r="T19" s="13"/>
      <c r="U19" s="11"/>
      <c r="V19" s="11"/>
      <c r="W19" s="11"/>
      <c r="X19" s="11"/>
      <c r="Y19" s="11"/>
      <c r="Z19" s="11"/>
      <c r="AA19" s="11"/>
      <c r="AB19" s="11"/>
    </row>
    <row r="20" spans="1:28" ht="14.5">
      <c r="A20" s="11"/>
      <c r="B20" s="11"/>
      <c r="C20" s="11"/>
      <c r="D20" s="11"/>
      <c r="E20" s="11"/>
      <c r="F20" s="11"/>
      <c r="G20" s="11"/>
      <c r="H20" s="11"/>
      <c r="L20" s="11"/>
      <c r="M20" s="11"/>
      <c r="N20" s="11"/>
      <c r="O20" s="11"/>
      <c r="P20" s="11"/>
      <c r="Q20" s="11"/>
      <c r="R20" s="11"/>
      <c r="S20" s="11"/>
      <c r="T20" s="14"/>
      <c r="U20" s="11"/>
      <c r="V20" s="11"/>
      <c r="W20" s="11"/>
      <c r="X20" s="11"/>
      <c r="Y20" s="11"/>
      <c r="Z20" s="11"/>
      <c r="AA20" s="11"/>
      <c r="AB20" s="11"/>
    </row>
    <row r="21" spans="1:28" ht="14.5">
      <c r="A21" s="11"/>
      <c r="B21" s="11"/>
      <c r="C21" s="11"/>
      <c r="D21" s="11"/>
      <c r="E21" s="11"/>
      <c r="F21" s="11"/>
      <c r="G21" s="11"/>
      <c r="H21" s="11"/>
      <c r="L21" s="11"/>
      <c r="M21" s="11"/>
      <c r="N21" s="11"/>
      <c r="O21" s="11"/>
      <c r="P21" s="11"/>
      <c r="Q21" s="11"/>
      <c r="R21" s="11"/>
      <c r="S21" s="11"/>
      <c r="T21" s="15"/>
      <c r="U21" s="11"/>
      <c r="V21" s="11"/>
      <c r="W21" s="11"/>
      <c r="X21" s="11"/>
      <c r="Y21" s="11"/>
      <c r="Z21" s="11"/>
      <c r="AA21" s="11"/>
      <c r="AB21" s="11"/>
    </row>
    <row r="22" spans="1:28" ht="14.5">
      <c r="A22" s="11"/>
      <c r="B22" s="11"/>
      <c r="C22" s="11"/>
      <c r="D22" s="11"/>
      <c r="E22" s="11"/>
      <c r="F22" s="11"/>
      <c r="G22" s="11"/>
      <c r="H22" s="11"/>
      <c r="L22" s="11"/>
      <c r="M22" s="11"/>
      <c r="N22" s="11"/>
      <c r="O22" s="11"/>
      <c r="P22" s="11"/>
      <c r="Q22" s="11"/>
      <c r="R22" s="11"/>
      <c r="S22" s="11"/>
      <c r="T22" s="16"/>
      <c r="U22" s="11"/>
      <c r="V22" s="11"/>
      <c r="W22" s="11"/>
      <c r="X22" s="11"/>
      <c r="Y22" s="11"/>
      <c r="Z22" s="11"/>
      <c r="AA22" s="11"/>
      <c r="AB22" s="11"/>
    </row>
    <row r="23" spans="1:28" ht="14.5">
      <c r="A23" s="11"/>
      <c r="B23" s="11"/>
      <c r="C23" s="11"/>
      <c r="D23" s="11"/>
      <c r="E23" s="11"/>
      <c r="F23" s="11"/>
      <c r="G23" s="11"/>
      <c r="H23" s="11"/>
      <c r="L23" s="11"/>
      <c r="M23" s="11"/>
      <c r="N23" s="11"/>
      <c r="O23" s="11"/>
      <c r="P23" s="11"/>
      <c r="Q23" s="11"/>
      <c r="R23" s="11"/>
      <c r="S23" s="11"/>
      <c r="T23" s="12"/>
      <c r="U23" s="11"/>
      <c r="V23" s="11"/>
      <c r="W23" s="11"/>
      <c r="X23" s="11"/>
      <c r="Y23" s="11"/>
      <c r="Z23" s="11"/>
      <c r="AA23" s="11"/>
      <c r="AB23" s="11"/>
    </row>
    <row r="24" spans="1:28" ht="14.5">
      <c r="A24" s="11"/>
      <c r="B24" s="11"/>
      <c r="C24" s="11"/>
      <c r="D24" s="11"/>
      <c r="E24" s="11"/>
      <c r="F24" s="11"/>
      <c r="G24" s="11"/>
      <c r="H24" s="11"/>
      <c r="L24" s="11"/>
      <c r="M24" s="11"/>
      <c r="N24" s="11"/>
      <c r="O24" s="11"/>
      <c r="P24" s="11"/>
      <c r="Q24" s="11"/>
      <c r="R24" s="11"/>
      <c r="S24" s="11"/>
      <c r="T24" s="13"/>
      <c r="U24" s="11"/>
      <c r="V24" s="11"/>
      <c r="W24" s="11"/>
      <c r="X24" s="11"/>
      <c r="Y24" s="11"/>
      <c r="Z24" s="11"/>
      <c r="AA24" s="11"/>
      <c r="AB24" s="11"/>
    </row>
    <row r="25" spans="1:28" ht="14.5">
      <c r="A25" s="11"/>
      <c r="B25" s="11"/>
      <c r="C25" s="11"/>
      <c r="D25" s="11"/>
      <c r="E25" s="11"/>
      <c r="F25" s="11"/>
      <c r="G25" s="11"/>
      <c r="H25" s="11"/>
      <c r="L25" s="11"/>
      <c r="M25" s="11"/>
      <c r="N25" s="11"/>
      <c r="O25" s="11"/>
      <c r="P25" s="11"/>
      <c r="Q25" s="11"/>
      <c r="R25" s="11"/>
      <c r="S25" s="11"/>
      <c r="T25" s="14"/>
      <c r="U25" s="11"/>
      <c r="V25" s="11"/>
      <c r="W25" s="11"/>
      <c r="X25" s="11"/>
      <c r="Y25" s="11"/>
      <c r="Z25" s="11"/>
      <c r="AA25" s="11"/>
      <c r="AB25" s="11"/>
    </row>
    <row r="26" spans="1:28" ht="14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5"/>
      <c r="U26" s="11"/>
      <c r="V26" s="11"/>
      <c r="W26" s="11"/>
      <c r="X26" s="11"/>
      <c r="Y26" s="11"/>
      <c r="Z26" s="11"/>
      <c r="AA26" s="11"/>
      <c r="AB26" s="11"/>
    </row>
    <row r="27" spans="1:28" ht="14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6"/>
      <c r="U27" s="11"/>
      <c r="V27" s="11"/>
      <c r="W27" s="11"/>
      <c r="X27" s="11"/>
      <c r="Y27" s="11"/>
      <c r="Z27" s="11"/>
      <c r="AA27" s="11"/>
      <c r="AB27" s="11"/>
    </row>
    <row r="28" spans="1:28" ht="14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6"/>
      <c r="U28" s="11"/>
      <c r="V28" s="11"/>
      <c r="W28" s="11"/>
      <c r="X28" s="11"/>
      <c r="Y28" s="11"/>
      <c r="Z28" s="11"/>
      <c r="AA28" s="11"/>
      <c r="AB28" s="11"/>
    </row>
    <row r="29" spans="1:28" ht="14.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1"/>
      <c r="V29" s="11"/>
      <c r="W29" s="11"/>
      <c r="X29" s="11"/>
      <c r="Y29" s="11"/>
      <c r="Z29" s="11"/>
      <c r="AA29" s="11"/>
      <c r="AB29" s="11"/>
    </row>
    <row r="30" spans="1:28" ht="14.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"/>
      <c r="U30" s="11"/>
      <c r="V30" s="11"/>
      <c r="W30" s="11"/>
      <c r="X30" s="11"/>
      <c r="Y30" s="11"/>
      <c r="Z30" s="11"/>
      <c r="AA30" s="11"/>
      <c r="AB30" s="11"/>
    </row>
    <row r="31" spans="1:28" ht="14.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1"/>
      <c r="V31" s="11"/>
      <c r="W31" s="11"/>
      <c r="X31" s="11"/>
      <c r="Y31" s="11"/>
      <c r="Z31" s="11"/>
      <c r="AA31" s="11"/>
      <c r="AB31" s="11"/>
    </row>
    <row r="32" spans="1:28" ht="14.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5"/>
      <c r="U32" s="11"/>
      <c r="V32" s="11"/>
      <c r="W32" s="11"/>
      <c r="X32" s="11"/>
      <c r="Y32" s="11"/>
      <c r="Z32" s="11"/>
      <c r="AA32" s="11"/>
      <c r="AB32" s="11"/>
    </row>
    <row r="33" spans="1:28" ht="14.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6"/>
      <c r="U33" s="11"/>
      <c r="V33" s="11"/>
      <c r="W33" s="11"/>
      <c r="X33" s="11"/>
      <c r="Y33" s="11"/>
      <c r="Z33" s="11"/>
      <c r="AA33" s="11"/>
      <c r="AB33" s="11"/>
    </row>
    <row r="34" spans="1:28" ht="14.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4.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7" ht="14.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26"/>
    </row>
    <row r="37" spans="1:27" ht="29">
      <c r="A37" s="4" t="s">
        <v>0</v>
      </c>
      <c r="B37" s="5" t="s">
        <v>57</v>
      </c>
      <c r="C37" s="6" t="s">
        <v>58</v>
      </c>
      <c r="D37" s="5" t="s">
        <v>59</v>
      </c>
      <c r="E37" s="6" t="s">
        <v>60</v>
      </c>
      <c r="F37" s="5" t="s">
        <v>61</v>
      </c>
      <c r="G37" s="6" t="s">
        <v>62</v>
      </c>
      <c r="H37" s="5" t="s">
        <v>63</v>
      </c>
      <c r="I37" s="6" t="s">
        <v>64</v>
      </c>
      <c r="J37" s="5" t="s">
        <v>65</v>
      </c>
      <c r="K37" s="6" t="s">
        <v>66</v>
      </c>
      <c r="L37" s="5" t="s">
        <v>67</v>
      </c>
      <c r="M37" s="6" t="s">
        <v>68</v>
      </c>
      <c r="N37" s="5" t="s">
        <v>72</v>
      </c>
      <c r="O37" s="6" t="s">
        <v>73</v>
      </c>
      <c r="P37" s="5" t="s">
        <v>74</v>
      </c>
      <c r="Q37" s="6" t="s">
        <v>75</v>
      </c>
      <c r="R37" s="5" t="s">
        <v>76</v>
      </c>
      <c r="S37" s="6" t="s">
        <v>77</v>
      </c>
      <c r="T37" s="5" t="s">
        <v>86</v>
      </c>
      <c r="U37" s="6" t="s">
        <v>87</v>
      </c>
      <c r="V37" s="5" t="s">
        <v>88</v>
      </c>
      <c r="W37" s="6" t="s">
        <v>89</v>
      </c>
      <c r="X37" s="5" t="s">
        <v>90</v>
      </c>
      <c r="Y37" s="6" t="s">
        <v>91</v>
      </c>
      <c r="Z37" s="5" t="s">
        <v>92</v>
      </c>
      <c r="AA37" s="6" t="s">
        <v>93</v>
      </c>
    </row>
    <row r="38" spans="1:27" ht="14.5">
      <c r="A38" s="7" t="s">
        <v>31</v>
      </c>
      <c r="B38" s="8">
        <v>691</v>
      </c>
      <c r="C38" s="7">
        <v>139</v>
      </c>
      <c r="D38" s="8">
        <v>838</v>
      </c>
      <c r="E38" s="7">
        <v>171</v>
      </c>
      <c r="F38" s="8">
        <v>728</v>
      </c>
      <c r="G38" s="7">
        <v>174</v>
      </c>
      <c r="H38" s="8">
        <v>779</v>
      </c>
      <c r="I38" s="7">
        <v>175</v>
      </c>
      <c r="J38" s="8">
        <v>797</v>
      </c>
      <c r="K38" s="7">
        <v>212</v>
      </c>
      <c r="L38" s="8">
        <v>805</v>
      </c>
      <c r="M38" s="7">
        <v>175</v>
      </c>
      <c r="N38" s="8">
        <v>747</v>
      </c>
      <c r="O38" s="7">
        <v>142</v>
      </c>
      <c r="P38" s="8">
        <f>655+13</f>
        <v>668</v>
      </c>
      <c r="Q38" s="7">
        <v>114</v>
      </c>
      <c r="R38" s="8">
        <v>478</v>
      </c>
      <c r="S38" s="7">
        <v>66</v>
      </c>
      <c r="T38" s="8">
        <v>567</v>
      </c>
      <c r="U38" s="7">
        <v>77</v>
      </c>
      <c r="V38" s="8">
        <v>491</v>
      </c>
      <c r="W38" s="7">
        <v>60</v>
      </c>
      <c r="X38" s="8">
        <v>459</v>
      </c>
      <c r="Y38" s="7">
        <v>40</v>
      </c>
      <c r="Z38" s="8">
        <v>271</v>
      </c>
      <c r="AA38" s="7">
        <v>19</v>
      </c>
    </row>
    <row r="39" spans="1:27" ht="14.5">
      <c r="A39" s="7" t="s">
        <v>40</v>
      </c>
      <c r="B39" s="8">
        <v>691</v>
      </c>
      <c r="C39" s="7">
        <v>22</v>
      </c>
      <c r="D39" s="8">
        <v>838</v>
      </c>
      <c r="E39" s="7">
        <v>36</v>
      </c>
      <c r="F39" s="8">
        <v>728</v>
      </c>
      <c r="G39" s="7">
        <v>35</v>
      </c>
      <c r="H39" s="8">
        <v>779</v>
      </c>
      <c r="I39" s="7">
        <v>50</v>
      </c>
      <c r="J39" s="8">
        <v>797</v>
      </c>
      <c r="K39" s="7">
        <v>52</v>
      </c>
      <c r="L39" s="8">
        <v>805</v>
      </c>
      <c r="M39" s="7">
        <v>94</v>
      </c>
      <c r="N39" s="8">
        <v>747</v>
      </c>
      <c r="O39" s="7">
        <v>78</v>
      </c>
      <c r="P39" s="8">
        <f>655+13</f>
        <v>668</v>
      </c>
      <c r="Q39" s="7">
        <v>55</v>
      </c>
      <c r="R39" s="8">
        <v>478</v>
      </c>
      <c r="S39" s="7">
        <v>38</v>
      </c>
      <c r="T39" s="8">
        <v>567</v>
      </c>
      <c r="U39" s="7">
        <v>31</v>
      </c>
      <c r="V39" s="8">
        <v>491</v>
      </c>
      <c r="W39" s="7">
        <v>38</v>
      </c>
      <c r="X39" s="8">
        <v>459</v>
      </c>
      <c r="Y39" s="7">
        <v>23</v>
      </c>
      <c r="Z39" s="8">
        <v>271</v>
      </c>
      <c r="AA39" s="7">
        <v>4</v>
      </c>
    </row>
    <row r="40" spans="1:27" ht="14.5">
      <c r="A40" s="7" t="s">
        <v>47</v>
      </c>
      <c r="B40" s="8">
        <v>690</v>
      </c>
      <c r="C40" s="7">
        <v>24</v>
      </c>
      <c r="D40" s="8">
        <v>839</v>
      </c>
      <c r="E40" s="7">
        <v>23</v>
      </c>
      <c r="F40" s="8">
        <v>728</v>
      </c>
      <c r="G40" s="7">
        <v>17</v>
      </c>
      <c r="H40" s="8">
        <v>779</v>
      </c>
      <c r="I40" s="7">
        <v>9</v>
      </c>
      <c r="J40" s="8">
        <v>796</v>
      </c>
      <c r="K40" s="7">
        <v>12</v>
      </c>
      <c r="L40" s="8">
        <v>808</v>
      </c>
      <c r="M40" s="7">
        <v>15</v>
      </c>
      <c r="N40" s="8">
        <v>747</v>
      </c>
      <c r="O40" s="7">
        <v>11</v>
      </c>
      <c r="P40" s="8">
        <f>654+13</f>
        <v>667</v>
      </c>
      <c r="Q40" s="7">
        <v>4</v>
      </c>
      <c r="R40" s="8">
        <v>478</v>
      </c>
      <c r="S40" s="7">
        <v>3</v>
      </c>
      <c r="T40" s="8">
        <v>567</v>
      </c>
      <c r="U40" s="7">
        <v>3</v>
      </c>
      <c r="V40" s="8">
        <v>491</v>
      </c>
      <c r="W40" s="7">
        <v>10</v>
      </c>
      <c r="X40" s="8">
        <v>459</v>
      </c>
      <c r="Y40" s="7">
        <v>5</v>
      </c>
      <c r="Z40" s="8">
        <v>271</v>
      </c>
      <c r="AA40" s="7">
        <v>1</v>
      </c>
    </row>
    <row r="41" spans="1:27" ht="14.5">
      <c r="A41" s="7" t="s">
        <v>42</v>
      </c>
      <c r="B41" s="8">
        <v>668</v>
      </c>
      <c r="C41" s="7">
        <v>13</v>
      </c>
      <c r="D41" s="8">
        <v>834</v>
      </c>
      <c r="E41" s="7">
        <v>18</v>
      </c>
      <c r="F41" s="8">
        <v>709</v>
      </c>
      <c r="G41" s="7">
        <v>15</v>
      </c>
      <c r="H41" s="8">
        <v>764</v>
      </c>
      <c r="I41" s="7">
        <v>15</v>
      </c>
      <c r="J41" s="8">
        <v>774</v>
      </c>
      <c r="K41" s="7">
        <v>10</v>
      </c>
      <c r="L41" s="8">
        <v>785</v>
      </c>
      <c r="M41" s="7">
        <v>10</v>
      </c>
      <c r="N41" s="8">
        <v>738</v>
      </c>
      <c r="O41" s="7">
        <v>20</v>
      </c>
      <c r="P41" s="8">
        <v>661</v>
      </c>
      <c r="Q41" s="7">
        <v>9</v>
      </c>
      <c r="R41" s="8">
        <v>419</v>
      </c>
      <c r="S41" s="7">
        <v>9</v>
      </c>
      <c r="T41" s="8">
        <v>544</v>
      </c>
      <c r="U41" s="7">
        <v>9</v>
      </c>
      <c r="V41" s="8">
        <v>476</v>
      </c>
      <c r="W41" s="7">
        <v>17</v>
      </c>
      <c r="X41" s="8">
        <v>466</v>
      </c>
      <c r="Y41" s="7">
        <v>9</v>
      </c>
      <c r="Z41" s="8">
        <v>263</v>
      </c>
      <c r="AA41" s="7">
        <v>4</v>
      </c>
    </row>
    <row r="42" spans="1:27" ht="14.5">
      <c r="A42" s="7" t="s">
        <v>41</v>
      </c>
      <c r="B42" s="8">
        <v>668</v>
      </c>
      <c r="C42" s="7">
        <v>11</v>
      </c>
      <c r="D42" s="8">
        <v>832</v>
      </c>
      <c r="E42" s="7">
        <v>8</v>
      </c>
      <c r="F42" s="8">
        <v>709</v>
      </c>
      <c r="G42" s="7">
        <v>2</v>
      </c>
      <c r="H42" s="8">
        <v>764</v>
      </c>
      <c r="I42" s="7">
        <v>10</v>
      </c>
      <c r="J42" s="8">
        <v>774</v>
      </c>
      <c r="K42" s="7">
        <v>11</v>
      </c>
      <c r="L42" s="8">
        <v>785</v>
      </c>
      <c r="M42" s="7">
        <v>5</v>
      </c>
      <c r="N42" s="8">
        <v>736</v>
      </c>
      <c r="O42" s="7">
        <v>10</v>
      </c>
      <c r="P42" s="8">
        <v>661</v>
      </c>
      <c r="Q42" s="7">
        <v>5</v>
      </c>
      <c r="R42" s="8">
        <v>418</v>
      </c>
      <c r="S42" s="7">
        <v>9</v>
      </c>
      <c r="T42" s="8">
        <v>543</v>
      </c>
      <c r="U42" s="7">
        <v>8</v>
      </c>
      <c r="V42" s="8">
        <v>475</v>
      </c>
      <c r="W42" s="7">
        <v>16</v>
      </c>
      <c r="X42" s="8">
        <v>467</v>
      </c>
      <c r="Y42" s="7">
        <v>16</v>
      </c>
      <c r="Z42" s="8">
        <v>263</v>
      </c>
      <c r="AA42" s="7">
        <v>8</v>
      </c>
    </row>
    <row r="43" spans="1:27" ht="14.5">
      <c r="A43" s="7" t="s">
        <v>43</v>
      </c>
      <c r="B43" s="8">
        <v>668</v>
      </c>
      <c r="C43" s="7">
        <v>53</v>
      </c>
      <c r="D43" s="8">
        <v>832</v>
      </c>
      <c r="E43" s="7">
        <v>61</v>
      </c>
      <c r="F43" s="8">
        <v>709</v>
      </c>
      <c r="G43" s="7">
        <v>55</v>
      </c>
      <c r="H43" s="8">
        <v>764</v>
      </c>
      <c r="I43" s="7">
        <v>60</v>
      </c>
      <c r="J43" s="8">
        <v>774</v>
      </c>
      <c r="K43" s="7">
        <v>68</v>
      </c>
      <c r="L43" s="8">
        <v>785</v>
      </c>
      <c r="M43" s="7">
        <v>63</v>
      </c>
      <c r="N43" s="8">
        <v>736</v>
      </c>
      <c r="O43" s="7">
        <v>55</v>
      </c>
      <c r="P43" s="8">
        <v>661</v>
      </c>
      <c r="Q43" s="7">
        <v>52</v>
      </c>
      <c r="R43" s="8">
        <v>418</v>
      </c>
      <c r="S43" s="7">
        <v>30</v>
      </c>
      <c r="T43" s="8">
        <v>543</v>
      </c>
      <c r="U43" s="7">
        <v>32</v>
      </c>
      <c r="V43" s="8">
        <v>475</v>
      </c>
      <c r="W43" s="7">
        <v>27</v>
      </c>
      <c r="X43" s="8">
        <v>467</v>
      </c>
      <c r="Y43" s="7">
        <v>16</v>
      </c>
      <c r="Z43" s="8">
        <v>263</v>
      </c>
      <c r="AA43" s="7">
        <v>7</v>
      </c>
    </row>
    <row r="44" spans="1:27" ht="14.5">
      <c r="A44" s="7" t="s">
        <v>44</v>
      </c>
      <c r="B44" s="8">
        <v>691</v>
      </c>
      <c r="C44" s="7">
        <v>19</v>
      </c>
      <c r="D44" s="8">
        <v>837</v>
      </c>
      <c r="E44" s="7">
        <v>23</v>
      </c>
      <c r="F44" s="8">
        <v>728</v>
      </c>
      <c r="G44" s="7">
        <v>23</v>
      </c>
      <c r="H44" s="8">
        <v>779</v>
      </c>
      <c r="I44" s="7">
        <v>17</v>
      </c>
      <c r="J44" s="8">
        <v>797</v>
      </c>
      <c r="K44" s="7">
        <v>37</v>
      </c>
      <c r="L44" s="8">
        <v>805</v>
      </c>
      <c r="M44" s="7">
        <v>37</v>
      </c>
      <c r="N44" s="8">
        <v>747</v>
      </c>
      <c r="O44" s="7">
        <v>34</v>
      </c>
      <c r="P44" s="8">
        <f>655+13</f>
        <v>668</v>
      </c>
      <c r="Q44" s="7">
        <v>49</v>
      </c>
      <c r="R44" s="8">
        <v>478</v>
      </c>
      <c r="S44" s="7">
        <v>35</v>
      </c>
      <c r="T44" s="8">
        <v>568</v>
      </c>
      <c r="U44" s="7">
        <v>55</v>
      </c>
      <c r="V44" s="8">
        <v>490</v>
      </c>
      <c r="W44" s="7">
        <v>40</v>
      </c>
      <c r="X44" s="8">
        <v>459</v>
      </c>
      <c r="Y44" s="7">
        <v>47</v>
      </c>
      <c r="Z44" s="8">
        <v>271</v>
      </c>
      <c r="AA44" s="7">
        <v>23</v>
      </c>
    </row>
    <row r="45" spans="1:27" ht="14.5">
      <c r="A45" s="7" t="s">
        <v>69</v>
      </c>
      <c r="B45" s="8">
        <v>668</v>
      </c>
      <c r="C45" s="7">
        <v>32</v>
      </c>
      <c r="D45" s="8">
        <v>832</v>
      </c>
      <c r="E45" s="7">
        <v>44</v>
      </c>
      <c r="F45" s="8">
        <v>709</v>
      </c>
      <c r="G45" s="7">
        <v>35</v>
      </c>
      <c r="H45" s="8">
        <v>764</v>
      </c>
      <c r="I45" s="7">
        <v>55</v>
      </c>
      <c r="J45" s="8">
        <v>774</v>
      </c>
      <c r="K45" s="7">
        <v>37</v>
      </c>
      <c r="L45" s="8">
        <v>785</v>
      </c>
      <c r="M45" s="7">
        <v>28</v>
      </c>
      <c r="N45" s="8">
        <v>736</v>
      </c>
      <c r="O45" s="7">
        <v>39</v>
      </c>
      <c r="P45" s="8">
        <v>661</v>
      </c>
      <c r="Q45" s="7">
        <v>46</v>
      </c>
      <c r="R45" s="8">
        <v>418</v>
      </c>
      <c r="S45" s="7">
        <v>27</v>
      </c>
      <c r="T45" s="8">
        <v>543</v>
      </c>
      <c r="U45" s="7">
        <v>52</v>
      </c>
      <c r="V45" s="8">
        <v>475</v>
      </c>
      <c r="W45" s="7">
        <v>51</v>
      </c>
      <c r="X45" s="8">
        <v>467</v>
      </c>
      <c r="Y45" s="7">
        <v>64</v>
      </c>
      <c r="Z45" s="8">
        <v>263</v>
      </c>
      <c r="AA45" s="7">
        <v>28</v>
      </c>
    </row>
    <row r="46" spans="1:27" ht="14.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6"/>
      <c r="U46" s="11"/>
      <c r="V46" s="11"/>
      <c r="W46" s="11"/>
      <c r="X46" s="11"/>
      <c r="Y46" s="11"/>
      <c r="Z46" s="11"/>
      <c r="AA46" s="11"/>
    </row>
  </sheetData>
  <pageMargins left="0.236220472440945" right="0.236220472440945" top="0.748031496062992" bottom="0.748031496062992" header="0.31496062992126" footer="0.31496062992126"/>
  <pageSetup fitToHeight="0" orientation="landscape" paperSize="9" scale="70" r:id="rId2"/>
  <headerFooter>
    <oddHeader xml:space="preserve">&amp;C&amp;20Luftveisfunn SØ 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5"/>
  <sheetViews>
    <sheetView zoomScale="80" zoomScaleNormal="80" workbookViewId="0" topLeftCell="A17">
      <selection pane="topLeft" activeCell="AF38" sqref="AF38"/>
    </sheetView>
  </sheetViews>
  <sheetFormatPr defaultColWidth="6.81428571428571" defaultRowHeight="14.5"/>
  <cols>
    <col min="1" max="1" width="14" customWidth="1"/>
    <col min="2" max="2" width="6.85714285714286" customWidth="1"/>
    <col min="3" max="3" width="7.42857142857143" customWidth="1"/>
    <col min="4" max="4" width="6.85714285714286" customWidth="1"/>
    <col min="5" max="5" width="7.42857142857143" customWidth="1"/>
    <col min="6" max="6" width="6.85714285714286" customWidth="1"/>
    <col min="7" max="7" width="7.42857142857143" customWidth="1"/>
    <col min="8" max="8" width="6.85714285714286" customWidth="1"/>
    <col min="9" max="9" width="7.42857142857143" customWidth="1"/>
    <col min="11" max="11" width="7.42857142857143" customWidth="1"/>
    <col min="13" max="13" width="7.42857142857143" customWidth="1"/>
    <col min="15" max="15" width="7.42857142857143" customWidth="1"/>
    <col min="17" max="17" width="7.42857142857143" customWidth="1"/>
    <col min="19" max="19" width="7.42857142857143" customWidth="1"/>
    <col min="21" max="21" width="7.42857142857143" customWidth="1"/>
    <col min="23" max="23" width="7.42857142857143" customWidth="1"/>
    <col min="25" max="25" width="7.42857142857143" customWidth="1"/>
    <col min="27" max="27" width="7.42857142857143" customWidth="1"/>
  </cols>
  <sheetData>
    <row r="1" spans="1:27" ht="14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4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ht="14.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6" spans="30:30" ht="14.5">
      <c r="AD36" s="11"/>
    </row>
    <row r="38" spans="1:27" ht="29">
      <c r="A38" s="4" t="s">
        <v>0</v>
      </c>
      <c r="B38" s="5" t="s">
        <v>57</v>
      </c>
      <c r="C38" s="6" t="s">
        <v>58</v>
      </c>
      <c r="D38" s="5" t="s">
        <v>59</v>
      </c>
      <c r="E38" s="6" t="s">
        <v>60</v>
      </c>
      <c r="F38" s="5" t="s">
        <v>61</v>
      </c>
      <c r="G38" s="6" t="s">
        <v>62</v>
      </c>
      <c r="H38" s="5" t="s">
        <v>63</v>
      </c>
      <c r="I38" s="6" t="s">
        <v>64</v>
      </c>
      <c r="J38" s="5" t="s">
        <v>65</v>
      </c>
      <c r="K38" s="6" t="s">
        <v>66</v>
      </c>
      <c r="L38" s="5" t="s">
        <v>67</v>
      </c>
      <c r="M38" s="6" t="s">
        <v>68</v>
      </c>
      <c r="N38" s="5" t="s">
        <v>72</v>
      </c>
      <c r="O38" s="6" t="s">
        <v>73</v>
      </c>
      <c r="P38" s="5" t="s">
        <v>74</v>
      </c>
      <c r="Q38" s="6" t="s">
        <v>75</v>
      </c>
      <c r="R38" s="5" t="s">
        <v>76</v>
      </c>
      <c r="S38" s="6" t="s">
        <v>77</v>
      </c>
      <c r="T38" s="5" t="s">
        <v>86</v>
      </c>
      <c r="U38" s="6" t="s">
        <v>87</v>
      </c>
      <c r="V38" s="5" t="s">
        <v>88</v>
      </c>
      <c r="W38" s="6" t="s">
        <v>89</v>
      </c>
      <c r="X38" s="5" t="s">
        <v>90</v>
      </c>
      <c r="Y38" s="6" t="s">
        <v>91</v>
      </c>
      <c r="Z38" s="5" t="s">
        <v>92</v>
      </c>
      <c r="AA38" s="6" t="s">
        <v>93</v>
      </c>
    </row>
    <row r="39" spans="1:27" ht="29">
      <c r="A39" s="18" t="s">
        <v>78</v>
      </c>
      <c r="B39" s="5">
        <v>682</v>
      </c>
      <c r="C39" s="6">
        <v>45</v>
      </c>
      <c r="D39" s="5">
        <v>812</v>
      </c>
      <c r="E39" s="6">
        <v>47</v>
      </c>
      <c r="F39" s="5">
        <v>679</v>
      </c>
      <c r="G39" s="6">
        <v>26</v>
      </c>
      <c r="H39" s="5">
        <v>735</v>
      </c>
      <c r="I39" s="6">
        <v>26</v>
      </c>
      <c r="J39" s="5">
        <v>719</v>
      </c>
      <c r="K39" s="6">
        <v>13</v>
      </c>
      <c r="L39" s="5">
        <v>714</v>
      </c>
      <c r="M39" s="6">
        <v>16</v>
      </c>
      <c r="N39" s="5">
        <v>672</v>
      </c>
      <c r="O39" s="6">
        <v>15</v>
      </c>
      <c r="P39" s="5">
        <v>582</v>
      </c>
      <c r="Q39" s="6">
        <v>12</v>
      </c>
      <c r="R39" s="5">
        <v>365</v>
      </c>
      <c r="S39" s="6">
        <v>14</v>
      </c>
      <c r="T39" s="5">
        <v>486</v>
      </c>
      <c r="U39" s="6">
        <v>14</v>
      </c>
      <c r="V39" s="5">
        <v>427</v>
      </c>
      <c r="W39" s="6">
        <v>3</v>
      </c>
      <c r="X39" s="5">
        <v>407</v>
      </c>
      <c r="Y39" s="6">
        <v>6</v>
      </c>
      <c r="Z39" s="5">
        <v>220</v>
      </c>
      <c r="AA39" s="6">
        <v>5</v>
      </c>
    </row>
    <row r="40" spans="1:27" ht="29">
      <c r="A40" s="18" t="s">
        <v>79</v>
      </c>
      <c r="B40" s="5">
        <v>682</v>
      </c>
      <c r="C40" s="6">
        <v>11</v>
      </c>
      <c r="D40" s="5">
        <v>812</v>
      </c>
      <c r="E40" s="6">
        <v>10</v>
      </c>
      <c r="F40" s="5">
        <v>679</v>
      </c>
      <c r="G40" s="6">
        <v>7</v>
      </c>
      <c r="H40" s="5">
        <v>735</v>
      </c>
      <c r="I40" s="6">
        <v>12</v>
      </c>
      <c r="J40" s="5">
        <v>719</v>
      </c>
      <c r="K40" s="6">
        <v>8</v>
      </c>
      <c r="L40" s="5">
        <v>714</v>
      </c>
      <c r="M40" s="6">
        <v>14</v>
      </c>
      <c r="N40" s="5">
        <v>672</v>
      </c>
      <c r="O40" s="6">
        <v>8</v>
      </c>
      <c r="P40" s="5">
        <v>582</v>
      </c>
      <c r="Q40" s="6">
        <v>13</v>
      </c>
      <c r="R40" s="5">
        <v>365</v>
      </c>
      <c r="S40" s="6">
        <v>15</v>
      </c>
      <c r="T40" s="5">
        <v>486</v>
      </c>
      <c r="U40" s="6">
        <v>16</v>
      </c>
      <c r="V40" s="5">
        <v>427</v>
      </c>
      <c r="W40" s="6">
        <v>9</v>
      </c>
      <c r="X40" s="5">
        <v>407</v>
      </c>
      <c r="Y40" s="6">
        <v>6</v>
      </c>
      <c r="Z40" s="5">
        <v>220</v>
      </c>
      <c r="AA40" s="6">
        <v>7</v>
      </c>
    </row>
    <row r="41" spans="1:27" ht="29">
      <c r="A41" s="18" t="s">
        <v>80</v>
      </c>
      <c r="B41" s="5">
        <v>247</v>
      </c>
      <c r="C41" s="6">
        <v>11</v>
      </c>
      <c r="D41" s="5">
        <v>297</v>
      </c>
      <c r="E41" s="6">
        <v>10</v>
      </c>
      <c r="F41" s="5">
        <v>264</v>
      </c>
      <c r="G41" s="6">
        <v>2</v>
      </c>
      <c r="H41" s="5">
        <v>277</v>
      </c>
      <c r="I41" s="6">
        <v>2</v>
      </c>
      <c r="J41" s="5">
        <v>213</v>
      </c>
      <c r="K41" s="6">
        <v>2</v>
      </c>
      <c r="L41" s="5">
        <v>241</v>
      </c>
      <c r="M41" s="6">
        <v>0</v>
      </c>
      <c r="N41" s="5">
        <v>210</v>
      </c>
      <c r="O41" s="6">
        <v>1</v>
      </c>
      <c r="P41" s="5">
        <v>193</v>
      </c>
      <c r="Q41" s="6">
        <v>4</v>
      </c>
      <c r="R41" s="5">
        <v>98</v>
      </c>
      <c r="S41" s="6">
        <v>1</v>
      </c>
      <c r="T41" s="5">
        <v>143</v>
      </c>
      <c r="U41" s="6">
        <v>1</v>
      </c>
      <c r="V41" s="5">
        <v>139</v>
      </c>
      <c r="W41" s="6">
        <v>0</v>
      </c>
      <c r="X41" s="5">
        <v>407</v>
      </c>
      <c r="Y41" s="6">
        <v>1</v>
      </c>
      <c r="Z41" s="5">
        <v>55</v>
      </c>
      <c r="AA41" s="6">
        <v>0</v>
      </c>
    </row>
    <row r="42" spans="1:27" ht="29">
      <c r="A42" s="18" t="s">
        <v>81</v>
      </c>
      <c r="B42" s="5">
        <v>682</v>
      </c>
      <c r="C42" s="6">
        <v>0</v>
      </c>
      <c r="D42" s="5">
        <v>812</v>
      </c>
      <c r="E42" s="6">
        <v>0</v>
      </c>
      <c r="F42" s="5">
        <v>679</v>
      </c>
      <c r="G42" s="6">
        <v>0</v>
      </c>
      <c r="H42" s="5">
        <v>735</v>
      </c>
      <c r="I42" s="6">
        <v>0</v>
      </c>
      <c r="J42" s="5">
        <v>719</v>
      </c>
      <c r="K42" s="6">
        <v>0</v>
      </c>
      <c r="L42" s="5">
        <v>714</v>
      </c>
      <c r="M42" s="6">
        <v>0</v>
      </c>
      <c r="N42" s="5">
        <v>672</v>
      </c>
      <c r="O42" s="6">
        <v>0</v>
      </c>
      <c r="P42" s="5">
        <v>582</v>
      </c>
      <c r="Q42" s="6">
        <v>0</v>
      </c>
      <c r="R42" s="5">
        <v>365</v>
      </c>
      <c r="S42" s="6">
        <v>0</v>
      </c>
      <c r="T42" s="5">
        <v>486</v>
      </c>
      <c r="U42" s="6">
        <v>0</v>
      </c>
      <c r="V42" s="5">
        <v>427</v>
      </c>
      <c r="W42" s="6">
        <v>0</v>
      </c>
      <c r="X42" s="5">
        <v>407</v>
      </c>
      <c r="Y42" s="6">
        <v>0</v>
      </c>
      <c r="Z42" s="5">
        <v>220</v>
      </c>
      <c r="AA42" s="6">
        <v>0</v>
      </c>
    </row>
    <row r="43" spans="1:27" ht="14.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ht="14.5">
      <c r="B45" s="21"/>
      <c r="C45" s="21"/>
      <c r="D45" s="21"/>
      <c r="E45" s="21"/>
      <c r="F45" s="20"/>
      <c r="G45" s="21"/>
      <c r="H45" s="21"/>
      <c r="I45" s="21"/>
      <c r="J45" s="21"/>
      <c r="K45" s="21"/>
      <c r="L45" s="20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0"/>
    </row>
  </sheetData>
  <pageMargins left="0.708661417322835" right="0.708661417322835" top="0.748031496062992" bottom="0.748031496062992" header="0.31496062992126" footer="0.31496062992126"/>
  <pageSetup orientation="landscape" paperSize="9" scale="65" r:id="rId2"/>
  <headerFooter>
    <oddHeader xml:space="preserve">&amp;C&amp;20&amp;K03+000Luftveisfunn SØ 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6"/>
  <sheetViews>
    <sheetView zoomScale="80" zoomScaleNormal="80" workbookViewId="0" topLeftCell="A43">
      <selection pane="topLeft" activeCell="E92" sqref="E92"/>
    </sheetView>
  </sheetViews>
  <sheetFormatPr defaultColWidth="11.4542857142857" defaultRowHeight="14.5"/>
  <cols>
    <col min="1" max="1" width="19.1428571428571" customWidth="1"/>
    <col min="2" max="2" width="25.8571428571429" customWidth="1"/>
    <col min="3" max="3" width="24.1428571428571" customWidth="1"/>
    <col min="4" max="4" width="20.8571428571429" customWidth="1"/>
    <col min="5" max="5" width="24.5714285714286" customWidth="1"/>
    <col min="6" max="6" width="20" customWidth="1"/>
    <col min="7" max="7" width="19.8571428571429" customWidth="1"/>
    <col min="8" max="8" width="14.4285714285714" customWidth="1"/>
    <col min="9" max="9" width="15.1428571428571" bestFit="1" customWidth="1"/>
    <col min="10" max="10" width="24.8571428571429" bestFit="1" customWidth="1"/>
    <col min="11" max="11" width="22.7142857142857" bestFit="1" customWidth="1"/>
    <col min="12" max="12" width="15.1428571428571" bestFit="1" customWidth="1"/>
    <col min="13" max="13" width="16.4285714285714" bestFit="1" customWidth="1"/>
    <col min="14" max="14" width="15.8571428571429" bestFit="1" customWidth="1"/>
    <col min="15" max="15" width="8.14285714285714" bestFit="1" customWidth="1"/>
    <col min="16" max="16" width="11.1428571428571" bestFit="1" customWidth="1"/>
    <col min="17" max="17" width="17.7142857142857" bestFit="1" customWidth="1"/>
    <col min="18" max="18" width="17.5714285714286" bestFit="1" customWidth="1"/>
    <col min="19" max="19" width="8.57142857142857" bestFit="1" customWidth="1"/>
    <col min="20" max="20" width="11" bestFit="1" customWidth="1"/>
  </cols>
  <sheetData>
    <row r="1" spans="1:9" ht="14.5">
      <c r="A1" s="2" t="s">
        <v>0</v>
      </c>
      <c r="B1" t="s">
        <v>31</v>
      </c>
      <c r="C1" t="s">
        <v>40</v>
      </c>
      <c r="D1" t="s">
        <v>47</v>
      </c>
      <c r="E1" t="s">
        <v>42</v>
      </c>
      <c r="F1" t="s">
        <v>41</v>
      </c>
      <c r="G1" t="s">
        <v>43</v>
      </c>
      <c r="H1" t="s">
        <v>44</v>
      </c>
      <c r="I1" t="s">
        <v>69</v>
      </c>
    </row>
    <row r="2" spans="1:9" ht="14.5">
      <c r="A2" s="2">
        <v>40</v>
      </c>
      <c r="B2" s="10">
        <f>'Sesongoversikt 24-25'!O3/'Sesongoversikt 24-25'!N3</f>
        <v>0</v>
      </c>
      <c r="C2" s="10">
        <f>'Sesongoversikt 24-25'!O4/'Sesongoversikt 24-25'!N4</f>
        <v>0</v>
      </c>
      <c r="D2" s="10">
        <f>'Sesongoversikt 24-25'!O5/'Sesongoversikt 24-25'!N5</f>
        <v>0.090729783037475351</v>
      </c>
      <c r="E2" s="10">
        <f>'Sesongoversikt 24-25'!O6/'Sesongoversikt 24-25'!N6</f>
        <v>0.018072289156626505</v>
      </c>
      <c r="F2" s="10">
        <f>'Sesongoversikt 24-25'!O7/'Sesongoversikt 24-25'!N7</f>
        <v>0.026104417670682729</v>
      </c>
      <c r="G2" s="10">
        <f>'Sesongoversikt 24-25'!O8/'Sesongoversikt 24-25'!N8</f>
        <v>0.0040160642570281121</v>
      </c>
      <c r="H2" s="10">
        <f>'Sesongoversikt 24-25'!O9/'Sesongoversikt 24-25'!N9</f>
        <v>0.0019723865877712033</v>
      </c>
      <c r="I2" s="10">
        <f>'Sesongoversikt 24-25'!O10/'Sesongoversikt 24-25'!N10</f>
        <v>0.18273092369477911</v>
      </c>
    </row>
    <row r="3" spans="1:9" ht="14.5">
      <c r="A3" s="2">
        <v>41</v>
      </c>
      <c r="B3" s="24">
        <f>'Sesongoversikt 24-25'!Q3/'Sesongoversikt 24-25'!P3</f>
        <v>0.003003003003003003</v>
      </c>
      <c r="C3" s="24">
        <f>'Sesongoversikt 24-25'!Q4/'Sesongoversikt 24-25'!P4</f>
        <v>0.0015015015015015015</v>
      </c>
      <c r="D3" s="24">
        <f>'Sesongoversikt 24-25'!Q5/'Sesongoversikt 24-25'!P5</f>
        <v>0.081325301204819275</v>
      </c>
      <c r="E3" s="24">
        <f>'Sesongoversikt 24-25'!Q6/'Sesongoversikt 24-25'!P6</f>
        <v>0.015552099533437015</v>
      </c>
      <c r="F3" s="24">
        <f>'Sesongoversikt 24-25'!Q7/'Sesongoversikt 24-25'!P7</f>
        <v>0.020217729393468119</v>
      </c>
      <c r="G3" s="24">
        <f>'Sesongoversikt 24-25'!Q8/'Sesongoversikt 24-25'!P8</f>
        <v>0.0031104199066874028</v>
      </c>
      <c r="H3" s="24">
        <f>'Sesongoversikt 24-25'!Q9/'Sesongoversikt 24-25'!P9</f>
        <v>0</v>
      </c>
      <c r="I3" s="24">
        <f>'Sesongoversikt 24-25'!Q10/'Sesongoversikt 24-25'!P10</f>
        <v>0.13530326594090203</v>
      </c>
    </row>
    <row r="4" spans="1:9" ht="14.5">
      <c r="A4" s="2">
        <v>42</v>
      </c>
      <c r="B4" s="24">
        <f>'Sesongoversikt 24-25'!S3/'Sesongoversikt 24-25'!R3</f>
        <v>0.0060606060606060606</v>
      </c>
      <c r="C4" s="24">
        <f>'Sesongoversikt 24-25'!S4/'Sesongoversikt 24-25'!R4</f>
        <v>0</v>
      </c>
      <c r="D4" s="24">
        <f>'Sesongoversikt 24-25'!S5/'Sesongoversikt 24-25'!R5</f>
        <v>0.097116843702579669</v>
      </c>
      <c r="E4" s="24">
        <f>'Sesongoversikt 24-25'!S6/'Sesongoversikt 24-25'!R6</f>
        <v>0.016591251885369532</v>
      </c>
      <c r="F4" s="24">
        <f>'Sesongoversikt 24-25'!S7/'Sesongoversikt 24-25'!R7</f>
        <v>0.027149321266968326</v>
      </c>
      <c r="G4" s="24">
        <f>'Sesongoversikt 24-25'!S8/'Sesongoversikt 24-25'!R8</f>
        <v>0.0075414781297134239</v>
      </c>
      <c r="H4" s="24">
        <f>'Sesongoversikt 24-25'!S9/'Sesongoversikt 24-25'!R9</f>
        <v>0</v>
      </c>
      <c r="I4" s="24">
        <f>'Sesongoversikt 24-25'!S10/'Sesongoversikt 24-25'!R10</f>
        <v>0.1297134238310709</v>
      </c>
    </row>
    <row r="5" spans="1:9" ht="14.5">
      <c r="A5" s="2">
        <v>43</v>
      </c>
      <c r="B5" s="10">
        <f>'Sesongoversikt 24-25'!U3/'Sesongoversikt 24-25'!T3</f>
        <v>0.0014947683109118087</v>
      </c>
      <c r="C5" s="10">
        <f>'Sesongoversikt 24-25'!U4/'Sesongoversikt 24-25'!T4</f>
        <v>0.0014947683109118087</v>
      </c>
      <c r="D5" s="10">
        <f>'Sesongoversikt 24-25'!U5/'Sesongoversikt 24-25'!T5</f>
        <v>0.073353293413173648</v>
      </c>
      <c r="E5" s="10">
        <f>'Sesongoversikt 24-25'!U6/'Sesongoversikt 24-25'!T6</f>
        <v>0.022761760242792108</v>
      </c>
      <c r="F5" s="10">
        <f>'Sesongoversikt 24-25'!U7/'Sesongoversikt 24-25'!T7</f>
        <v>0.025796661608497723</v>
      </c>
      <c r="G5" s="10">
        <f>'Sesongoversikt 24-25'!U8/'Sesongoversikt 24-25'!T8</f>
        <v>0.009104704097116844</v>
      </c>
      <c r="H5" s="10">
        <f>'Sesongoversikt 24-25'!U9/'Sesongoversikt 24-25'!T9</f>
        <v>0.0014970059880239522</v>
      </c>
      <c r="I5" s="10">
        <f>'Sesongoversikt 24-25'!U10/'Sesongoversikt 24-25'!T10</f>
        <v>0.14112291350531109</v>
      </c>
    </row>
    <row r="6" spans="1:20" ht="14.5">
      <c r="A6" s="2">
        <v>44</v>
      </c>
      <c r="B6" s="24">
        <f>'Sesongoversikt 24-25'!W3/'Sesongoversikt 24-25'!V3</f>
        <v>0.0065963060686015833</v>
      </c>
      <c r="C6" s="24">
        <f>'Sesongoversikt 24-25'!W4/'Sesongoversikt 24-25'!V4</f>
        <v>0.0026385224274406332</v>
      </c>
      <c r="D6" s="24">
        <f>'Sesongoversikt 24-25'!W5/'Sesongoversikt 24-25'!V5</f>
        <v>0.065963060686015831</v>
      </c>
      <c r="E6" s="24">
        <f>'Sesongoversikt 24-25'!W6/'Sesongoversikt 24-25'!V6</f>
        <v>0.028947368421052631</v>
      </c>
      <c r="F6" s="24">
        <f>'Sesongoversikt 24-25'!W7/'Sesongoversikt 24-25'!V7</f>
        <v>0.034210526315789476</v>
      </c>
      <c r="G6" s="24">
        <f>'Sesongoversikt 24-25'!W8/'Sesongoversikt 24-25'!V8</f>
        <v>0.0013175230566534915</v>
      </c>
      <c r="H6" s="24">
        <f>'Sesongoversikt 24-25'!W9/'Sesongoversikt 24-25'!V9</f>
        <v>0.0026385224274406332</v>
      </c>
      <c r="I6" s="24">
        <f>'Sesongoversikt 24-25'!W10/'Sesongoversikt 24-25'!V10</f>
        <v>0.15</v>
      </c>
      <c r="L6" t="s">
        <v>1</v>
      </c>
      <c r="M6" t="s">
        <v>122</v>
      </c>
      <c r="N6" t="s">
        <v>30</v>
      </c>
      <c r="O6" t="s">
        <v>123</v>
      </c>
      <c r="P6" t="s">
        <v>32</v>
      </c>
      <c r="Q6" t="s">
        <v>33</v>
      </c>
      <c r="R6" t="s">
        <v>29</v>
      </c>
      <c r="S6" t="s">
        <v>34</v>
      </c>
      <c r="T6" t="s">
        <v>124</v>
      </c>
    </row>
    <row r="7" spans="1:20" ht="14.5">
      <c r="A7" s="2">
        <v>45</v>
      </c>
      <c r="B7" s="10">
        <f>'Sesongoversikt 24-25'!Y3/'Sesongoversikt 24-25'!X3</f>
        <v>0.0024301336573511541</v>
      </c>
      <c r="C7" s="10">
        <f>'Sesongoversikt 24-25'!Y4/'Sesongoversikt 24-25'!X4</f>
        <v>0.001215066828675577</v>
      </c>
      <c r="D7" s="10">
        <f>'Sesongoversikt 24-25'!Y5/'Sesongoversikt 24-25'!X5</f>
        <v>0.064398541919805583</v>
      </c>
      <c r="E7" s="10">
        <f>'Sesongoversikt 24-25'!Y6/'Sesongoversikt 24-25'!X6</f>
        <v>0.020858895705521473</v>
      </c>
      <c r="F7" s="10">
        <f>'Sesongoversikt 24-25'!Y7/'Sesongoversikt 24-25'!X7</f>
        <v>0.028290282902829027</v>
      </c>
      <c r="G7" s="10">
        <f>'Sesongoversikt 24-25'!Y8/'Sesongoversikt 24-25'!X8</f>
        <v>0.0049140049140049139</v>
      </c>
      <c r="H7" s="10">
        <f>'Sesongoversikt 24-25'!Y9/'Sesongoversikt 24-25'!X9</f>
        <v>0.001215066828675577</v>
      </c>
      <c r="I7" s="10">
        <f>'Sesongoversikt 24-25'!Y10/'Sesongoversikt 24-25'!X10</f>
        <v>0.12776412776412777</v>
      </c>
      <c r="L7" s="1">
        <v>4</v>
      </c>
      <c r="M7" s="10">
        <v>0.20115774240231549</v>
      </c>
      <c r="N7" s="10">
        <v>0.031837916063675829</v>
      </c>
      <c r="O7" s="10">
        <v>0.034782608695652174</v>
      </c>
      <c r="P7" s="10">
        <v>0.019461077844311378</v>
      </c>
      <c r="Q7" s="10">
        <v>0.016467065868263474</v>
      </c>
      <c r="R7" s="10">
        <v>0.079341317365269462</v>
      </c>
      <c r="S7" s="10">
        <v>0.027496382054992764</v>
      </c>
      <c r="T7" s="10">
        <v>0.04790419161676647</v>
      </c>
    </row>
    <row r="8" spans="1:20" ht="14.5">
      <c r="A8" s="2">
        <v>46</v>
      </c>
      <c r="B8" s="10">
        <f>'Sesongoversikt 24-25'!AA3/'Sesongoversikt 24-25'!Z3</f>
        <v>0.0034052213393870601</v>
      </c>
      <c r="C8" s="10">
        <f>'Sesongoversikt 24-25'!AA4/'Sesongoversikt 24-25'!Z4</f>
        <v>0</v>
      </c>
      <c r="D8" s="10">
        <f>'Sesongoversikt 24-25'!AA5/'Sesongoversikt 24-25'!Z5</f>
        <v>0.079455164585698068</v>
      </c>
      <c r="E8" s="10">
        <f>'Sesongoversikt 24-25'!AA6/'Sesongoversikt 24-25'!Z6</f>
        <v>0.02057142857142857</v>
      </c>
      <c r="F8" s="10">
        <f>'Sesongoversikt 24-25'!AA7/'Sesongoversikt 24-25'!Z7</f>
        <v>0.029714285714285714</v>
      </c>
      <c r="G8" s="10">
        <f>'Sesongoversikt 24-25'!AA8/'Sesongoversikt 24-25'!Z8</f>
        <v>0.0045714285714285718</v>
      </c>
      <c r="H8" s="10">
        <f>'Sesongoversikt 24-25'!AA9/'Sesongoversikt 24-25'!Z9</f>
        <v>0.0022727272727272726</v>
      </c>
      <c r="I8" s="10">
        <f>'Sesongoversikt 24-25'!AA10/'Sesongoversikt 24-25'!Z10</f>
        <v>0.14514285714285713</v>
      </c>
      <c r="L8" s="1">
        <v>5</v>
      </c>
      <c r="M8" s="10">
        <v>0.20405727923627684</v>
      </c>
      <c r="N8" s="10">
        <v>0.042959427207637228</v>
      </c>
      <c r="O8" s="10">
        <v>0.027413587604290822</v>
      </c>
      <c r="P8" s="10">
        <v>0.021582733812949641</v>
      </c>
      <c r="Q8" s="10">
        <v>0.0096153846153846159</v>
      </c>
      <c r="R8" s="10">
        <v>0.073317307692307696</v>
      </c>
      <c r="S8" s="10">
        <v>0.027479091995221028</v>
      </c>
      <c r="T8" s="10">
        <v>0.052884615384615384</v>
      </c>
    </row>
    <row r="9" spans="1:20" ht="14.5">
      <c r="A9" s="2">
        <v>47</v>
      </c>
      <c r="B9" s="24">
        <f>'Sesongoversikt 24-25'!AC3/'Sesongoversikt 24-25'!AB3</f>
        <v>0</v>
      </c>
      <c r="C9" s="24">
        <f>'Sesongoversikt 24-25'!AC4/'Sesongoversikt 24-25'!AB4</f>
        <v>0</v>
      </c>
      <c r="D9" s="24">
        <f>'Sesongoversikt 24-25'!AC5/'Sesongoversikt 24-25'!AB5</f>
        <v>0.095300261096605748</v>
      </c>
      <c r="E9" s="24">
        <f>'Sesongoversikt 24-25'!AC6/'Sesongoversikt 24-25'!AB6</f>
        <v>0.022251308900523559</v>
      </c>
      <c r="F9" s="24">
        <f>'Sesongoversikt 24-25'!AC7/'Sesongoversikt 24-25'!AB7</f>
        <v>0.030104712041884817</v>
      </c>
      <c r="G9" s="24">
        <f>'Sesongoversikt 24-25'!AC8/'Sesongoversikt 24-25'!AB8</f>
        <v>0.0091623036649214652</v>
      </c>
      <c r="H9" s="24">
        <f>'Sesongoversikt 24-25'!AC9/'Sesongoversikt 24-25'!AB9</f>
        <v>0</v>
      </c>
      <c r="I9" s="24">
        <f>'Sesongoversikt 24-25'!AC10/'Sesongoversikt 24-25'!AB10</f>
        <v>0.13089005235602094</v>
      </c>
      <c r="L9" s="1">
        <v>6</v>
      </c>
      <c r="M9" s="10">
        <v>0.23901098901098902</v>
      </c>
      <c r="N9" s="10">
        <v>0.04807692307692308</v>
      </c>
      <c r="O9" s="10">
        <v>0.023351648351648352</v>
      </c>
      <c r="P9" s="10">
        <v>0.021156558533145273</v>
      </c>
      <c r="Q9" s="10">
        <v>0.0028208744710860366</v>
      </c>
      <c r="R9" s="10">
        <v>0.077574047954866013</v>
      </c>
      <c r="S9" s="10">
        <v>0.031593406593406592</v>
      </c>
      <c r="T9" s="10">
        <v>0.049365303244005641</v>
      </c>
    </row>
    <row r="10" spans="1:20" ht="14.5">
      <c r="A10" s="2">
        <v>48</v>
      </c>
      <c r="B10" s="24">
        <f>'Sesongoversikt 24-25'!AE3/'Sesongoversikt 24-25'!AD3</f>
        <v>0.005945303210463734</v>
      </c>
      <c r="C10" s="24">
        <f>'Sesongoversikt 24-25'!AE4/'Sesongoversikt 24-25'!AD4</f>
        <v>0</v>
      </c>
      <c r="D10" s="24">
        <f>'Sesongoversikt 24-25'!AE5/'Sesongoversikt 24-25'!AD5</f>
        <v>0.1070154577883472</v>
      </c>
      <c r="E10" s="24">
        <f>'Sesongoversikt 24-25'!AE6/'Sesongoversikt 24-25'!AD6</f>
        <v>0.024009603841536616</v>
      </c>
      <c r="F10" s="24">
        <f>'Sesongoversikt 24-25'!AE7/'Sesongoversikt 24-25'!AD7</f>
        <v>0.030012004801920768</v>
      </c>
      <c r="G10" s="24">
        <f>'Sesongoversikt 24-25'!AE8/'Sesongoversikt 24-25'!AD8</f>
        <v>0.0072028811524609843</v>
      </c>
      <c r="H10" s="24">
        <f>'Sesongoversikt 24-25'!AE9/'Sesongoversikt 24-25'!AD9</f>
        <v>0.0011890606420927466</v>
      </c>
      <c r="I10" s="24">
        <f>'Sesongoversikt 24-25'!AE10/'Sesongoversikt 24-25'!AD10</f>
        <v>0.11284513805522209</v>
      </c>
      <c r="L10" s="1">
        <v>7</v>
      </c>
      <c r="M10" s="10">
        <v>0.22464698331193839</v>
      </c>
      <c r="N10" s="10">
        <v>0.064184852374839535</v>
      </c>
      <c r="O10" s="10">
        <v>0.011553273427471117</v>
      </c>
      <c r="P10" s="10">
        <v>0.019633507853403141</v>
      </c>
      <c r="Q10" s="10">
        <v>0.013089005235602094</v>
      </c>
      <c r="R10" s="10">
        <v>0.078534031413612565</v>
      </c>
      <c r="S10" s="10">
        <v>0.021822849807445442</v>
      </c>
      <c r="T10" s="10">
        <v>0.071989528795811525</v>
      </c>
    </row>
    <row r="11" spans="1:20" ht="14.5">
      <c r="A11" s="2">
        <v>49</v>
      </c>
      <c r="B11" s="24">
        <f>'Sesongoversikt 24-25'!AG3/'Sesongoversikt 24-25'!AF3</f>
        <v>0.00823045267489712</v>
      </c>
      <c r="C11" s="24">
        <f>'Sesongoversikt 24-25'!AG4/'Sesongoversikt 24-25'!AF4</f>
        <v>0</v>
      </c>
      <c r="D11" s="24">
        <f>'Sesongoversikt 24-25'!AG5/'Sesongoversikt 24-25'!AF5</f>
        <v>0.082417582417582416</v>
      </c>
      <c r="E11" s="24">
        <f>'Sesongoversikt 24-25'!AG6/'Sesongoversikt 24-25'!AF6</f>
        <v>0.033012379642365884</v>
      </c>
      <c r="F11" s="24">
        <f>'Sesongoversikt 24-25'!AG7/'Sesongoversikt 24-25'!AF7</f>
        <v>0.041265474552957357</v>
      </c>
      <c r="G11" s="24">
        <f>'Sesongoversikt 24-25'!AG8/'Sesongoversikt 24-25'!AF8</f>
        <v>0.023383768913342505</v>
      </c>
      <c r="H11" s="24">
        <f>'Sesongoversikt 24-25'!AG9/'Sesongoversikt 24-25'!AF9</f>
        <v>0.004120879120879121</v>
      </c>
      <c r="I11" s="24">
        <f>'Sesongoversikt 24-25'!AG10/'Sesongoversikt 24-25'!AF10</f>
        <v>0.097661623108665746</v>
      </c>
      <c r="L11" s="1">
        <v>8</v>
      </c>
      <c r="M11" s="10">
        <v>0.26599749058971139</v>
      </c>
      <c r="N11" s="10">
        <v>0.065244667503136761</v>
      </c>
      <c r="O11" s="10">
        <v>0.01507537688442211</v>
      </c>
      <c r="P11" s="10">
        <v>0.012919896640826873</v>
      </c>
      <c r="Q11" s="10">
        <v>0.014211886304909561</v>
      </c>
      <c r="R11" s="10">
        <v>0.087855297157622733</v>
      </c>
      <c r="S11" s="10">
        <v>0.046424090338770388</v>
      </c>
      <c r="T11" s="10">
        <v>0.047803617571059429</v>
      </c>
    </row>
    <row r="12" spans="1:20" ht="14.5">
      <c r="A12" s="2">
        <v>50</v>
      </c>
      <c r="B12" s="24">
        <f>'Sesongoversikt 24-25'!AI3/'Sesongoversikt 24-25'!AH3</f>
        <v>0.028497409326424871</v>
      </c>
      <c r="C12" s="24">
        <f>'Sesongoversikt 24-25'!AI4/'Sesongoversikt 24-25'!AH4</f>
        <v>0</v>
      </c>
      <c r="D12" s="24">
        <f>'Sesongoversikt 24-25'!AI5/'Sesongoversikt 24-25'!AH5</f>
        <v>0.081606217616580309</v>
      </c>
      <c r="E12" s="24">
        <f>'Sesongoversikt 24-25'!AI6/'Sesongoversikt 24-25'!AH6</f>
        <v>0.019659239842726082</v>
      </c>
      <c r="F12" s="24">
        <f>'Sesongoversikt 24-25'!AI7/'Sesongoversikt 24-25'!AH7</f>
        <v>0.041939711664482307</v>
      </c>
      <c r="G12" s="24">
        <f>'Sesongoversikt 24-25'!AI8/'Sesongoversikt 24-25'!AH8</f>
        <v>0.023591087811271297</v>
      </c>
      <c r="H12" s="24">
        <f>'Sesongoversikt 24-25'!AI9/'Sesongoversikt 24-25'!AH9</f>
        <v>0.011658031088082901</v>
      </c>
      <c r="I12" s="24">
        <f>'Sesongoversikt 24-25'!AI10/'Sesongoversikt 24-25'!AH10</f>
        <v>0.11140235910878113</v>
      </c>
      <c r="L12" s="1">
        <v>9</v>
      </c>
      <c r="M12" s="10">
        <v>0.21739130434782608</v>
      </c>
      <c r="N12" s="10">
        <v>0.11677018633540373</v>
      </c>
      <c r="O12" s="10">
        <v>0.018564356435643563</v>
      </c>
      <c r="P12" s="10">
        <v>0.012738853503184714</v>
      </c>
      <c r="Q12" s="10">
        <v>0.006369426751592357</v>
      </c>
      <c r="R12" s="10">
        <v>0.08025477707006369</v>
      </c>
      <c r="S12" s="10">
        <v>0.045962732919254658</v>
      </c>
      <c r="T12" s="10">
        <v>0.035668789808917196</v>
      </c>
    </row>
    <row r="13" spans="1:20" ht="14.5">
      <c r="A13" s="2">
        <v>51</v>
      </c>
      <c r="B13" s="10">
        <f>'Sesongoversikt 24-25'!AK3/'Sesongoversikt 24-25'!AJ3</f>
        <v>0.038865546218487396</v>
      </c>
      <c r="C13" s="10">
        <f>'Sesongoversikt 24-25'!AK4/'Sesongoversikt 24-25'!AJ4</f>
        <v>0.0052521008403361349</v>
      </c>
      <c r="D13" s="10">
        <f>'Sesongoversikt 24-25'!AK5/'Sesongoversikt 24-25'!AJ5</f>
        <v>0.089285714285714288</v>
      </c>
      <c r="E13" s="10">
        <f>'Sesongoversikt 24-25'!AK6/'Sesongoversikt 24-25'!AJ6</f>
        <v>0.026511134676564158</v>
      </c>
      <c r="F13" s="10">
        <f>'Sesongoversikt 24-25'!AK7/'Sesongoversikt 24-25'!AJ7</f>
        <v>0.038176033934252389</v>
      </c>
      <c r="G13" s="10">
        <f>'Sesongoversikt 24-25'!AK8/'Sesongoversikt 24-25'!AJ8</f>
        <v>0.032873806998939555</v>
      </c>
      <c r="H13" s="10">
        <f>'Sesongoversikt 24-25'!AK9/'Sesongoversikt 24-25'!AJ9</f>
        <v>0.017857142857142856</v>
      </c>
      <c r="I13" s="10">
        <f>'Sesongoversikt 24-25'!AK10/'Sesongoversikt 24-25'!AJ10</f>
        <v>0.10392364793213149</v>
      </c>
      <c r="L13" s="1">
        <v>10</v>
      </c>
      <c r="M13" s="10">
        <v>0.19009370816599733</v>
      </c>
      <c r="N13" s="10">
        <v>0.10441767068273092</v>
      </c>
      <c r="O13" s="10">
        <v>0.014725568942436412</v>
      </c>
      <c r="P13" s="10">
        <v>0.027100271002710029</v>
      </c>
      <c r="Q13" s="10">
        <v>0.01358695652173913</v>
      </c>
      <c r="R13" s="10">
        <v>0.074728260869565216</v>
      </c>
      <c r="S13" s="10">
        <v>0.045515394912985271</v>
      </c>
      <c r="T13" s="10">
        <v>0.052989130434782608</v>
      </c>
    </row>
    <row r="14" spans="1:20" ht="14.5">
      <c r="A14" s="2">
        <v>52</v>
      </c>
      <c r="B14" s="10">
        <f>'Sesongoversikt 24-25'!AM3/'Sesongoversikt 24-25'!AL3</f>
        <v>0.10830324909747292</v>
      </c>
      <c r="C14" s="10">
        <f>'Sesongoversikt 24-25'!AM4/'Sesongoversikt 24-25'!AL4</f>
        <v>0.0036101083032490976</v>
      </c>
      <c r="D14" s="10">
        <f>'Sesongoversikt 24-25'!AM5/'Sesongoversikt 24-25'!AL5</f>
        <v>0.061371841155234655</v>
      </c>
      <c r="E14" s="10">
        <f>'Sesongoversikt 24-25'!AM6/'Sesongoversikt 24-25'!AL6</f>
        <v>0.022304832713754646</v>
      </c>
      <c r="F14" s="10">
        <f>'Sesongoversikt 24-25'!AM7/'Sesongoversikt 24-25'!AL7</f>
        <v>0.014925373134328358</v>
      </c>
      <c r="G14" s="10">
        <f>'Sesongoversikt 24-25'!AM8/'Sesongoversikt 24-25'!AL8</f>
        <v>0.063432835820895525</v>
      </c>
      <c r="H14" s="10">
        <f>'Sesongoversikt 24-25'!AM9/'Sesongoversikt 24-25'!AL9</f>
        <v>0.054151624548736461</v>
      </c>
      <c r="I14" s="10">
        <f>'Sesongoversikt 24-25'!AM10/'Sesongoversikt 24-25'!AL10</f>
        <v>0.037313432835820892</v>
      </c>
      <c r="L14" s="1">
        <v>11</v>
      </c>
      <c r="M14" s="10">
        <v>0.17065868263473055</v>
      </c>
      <c r="N14" s="10">
        <v>0.082335329341317362</v>
      </c>
      <c r="O14" s="10">
        <v>0.0059970014992503746</v>
      </c>
      <c r="P14" s="10">
        <v>0.013615733736762481</v>
      </c>
      <c r="Q14" s="10">
        <v>0.0075642965204236008</v>
      </c>
      <c r="R14" s="10">
        <v>0.078668683812405452</v>
      </c>
      <c r="S14" s="10">
        <v>0.073353293413173648</v>
      </c>
      <c r="T14" s="10">
        <v>0.069591527987897125</v>
      </c>
    </row>
    <row r="15" spans="1:20" ht="14.5">
      <c r="A15" s="2">
        <v>1</v>
      </c>
      <c r="B15" s="24">
        <f>'Sesongoversikt 24-25'!AO3/'Sesongoversikt 24-25'!AN3</f>
        <v>0.079691516709511565</v>
      </c>
      <c r="C15" s="24">
        <f>'Sesongoversikt 24-25'!AO4/'Sesongoversikt 24-25'!AN4</f>
        <v>0.012853470437017995</v>
      </c>
      <c r="D15" s="24">
        <f>'Sesongoversikt 24-25'!AO5/'Sesongoversikt 24-25'!AN5</f>
        <v>0.069948186528497408</v>
      </c>
      <c r="E15" s="24">
        <f>'Sesongoversikt 24-25'!AO6/'Sesongoversikt 24-25'!AN6</f>
        <v>0.025</v>
      </c>
      <c r="F15" s="24">
        <f>'Sesongoversikt 24-25'!AO7/'Sesongoversikt 24-25'!AN7</f>
        <v>0.019444444444444445</v>
      </c>
      <c r="G15" s="24">
        <f>'Sesongoversikt 24-25'!AO8/'Sesongoversikt 24-25'!AN8</f>
        <v>0.058333333333333334</v>
      </c>
      <c r="H15" s="24">
        <f>'Sesongoversikt 24-25'!AO9/'Sesongoversikt 24-25'!AN9</f>
        <v>0.028277634961439587</v>
      </c>
      <c r="I15" s="24">
        <f>'Sesongoversikt 24-25'!AO10/'Sesongoversikt 24-25'!AN10</f>
        <v>0.052777777777777778</v>
      </c>
      <c r="L15" s="1">
        <v>12</v>
      </c>
      <c r="M15" s="10">
        <v>0.13807531380753138</v>
      </c>
      <c r="N15" s="10">
        <v>0.079497907949790794</v>
      </c>
      <c r="O15" s="10">
        <v>0.0062761506276150627</v>
      </c>
      <c r="P15" s="10">
        <v>0.021479713603818614</v>
      </c>
      <c r="Q15" s="10">
        <v>0.021531100478468901</v>
      </c>
      <c r="R15" s="10">
        <v>0.071770334928229665</v>
      </c>
      <c r="S15" s="10">
        <v>0.073221757322175729</v>
      </c>
      <c r="T15" s="10">
        <v>0.064593301435406703</v>
      </c>
    </row>
    <row r="16" spans="1:20" ht="14.5">
      <c r="A16" s="2">
        <v>2</v>
      </c>
      <c r="B16" s="24">
        <f>'Sesongoversikt 24-25'!AQ3/'Sesongoversikt 24-25'!AP3</f>
        <v>0.070886075949367092</v>
      </c>
      <c r="C16" s="24">
        <f>'Sesongoversikt 24-25'!AQ4/'Sesongoversikt 24-25'!AP4</f>
        <v>0.011392405063291139</v>
      </c>
      <c r="D16" s="24">
        <f>'Sesongoversikt 24-25'!AQ5/'Sesongoversikt 24-25'!AP5</f>
        <v>0.041772151898734178</v>
      </c>
      <c r="E16" s="24">
        <f>'Sesongoversikt 24-25'!AQ6/'Sesongoversikt 24-25'!AP6</f>
        <v>0.020227560050568902</v>
      </c>
      <c r="F16" s="24">
        <f>'Sesongoversikt 24-25'!AQ7/'Sesongoversikt 24-25'!AP7</f>
        <v>0.020227560050568902</v>
      </c>
      <c r="G16" s="24">
        <f>'Sesongoversikt 24-25'!AQ8/'Sesongoversikt 24-25'!AP8</f>
        <v>0.04804045512010114</v>
      </c>
      <c r="H16" s="24">
        <f>'Sesongoversikt 24-25'!AQ9/'Sesongoversikt 24-25'!AP9</f>
        <v>0.026582278481012658</v>
      </c>
      <c r="I16" s="24">
        <f>'Sesongoversikt 24-25'!AQ10/'Sesongoversikt 24-25'!AP10</f>
        <v>0.039190897597977246</v>
      </c>
      <c r="L16" s="1">
        <v>13</v>
      </c>
      <c r="M16" s="10">
        <v>0.13580246913580246</v>
      </c>
      <c r="N16" s="10">
        <v>0.054673721340388004</v>
      </c>
      <c r="O16" s="10">
        <v>0.0052910052910052907</v>
      </c>
      <c r="P16" s="10">
        <v>0.016544117647058824</v>
      </c>
      <c r="Q16" s="10">
        <v>0.014732965009208104</v>
      </c>
      <c r="R16" s="10">
        <v>0.058931860036832415</v>
      </c>
      <c r="S16" s="10">
        <v>0.096830985915492954</v>
      </c>
      <c r="T16" s="10">
        <v>0.095764272559852676</v>
      </c>
    </row>
    <row r="17" spans="1:20" ht="14.5">
      <c r="A17" s="2">
        <v>3</v>
      </c>
      <c r="B17" s="24">
        <f>'Sesongoversikt 24-25'!AS3/'Sesongoversikt 24-25'!AR3</f>
        <v>0.12778603268945021</v>
      </c>
      <c r="C17" s="24">
        <f>'Sesongoversikt 24-25'!AS4/'Sesongoversikt 24-25'!AR4</f>
        <v>0.017830609212481426</v>
      </c>
      <c r="D17" s="24">
        <f>'Sesongoversikt 24-25'!AS5/'Sesongoversikt 24-25'!AR5</f>
        <v>0.037147102526002972</v>
      </c>
      <c r="E17" s="24">
        <f>'Sesongoversikt 24-25'!AS6/'Sesongoversikt 24-25'!AR6</f>
        <v>0.014771048744460856</v>
      </c>
      <c r="F17" s="24">
        <f>'Sesongoversikt 24-25'!AS7/'Sesongoversikt 24-25'!AR7</f>
        <v>0.017725258493353029</v>
      </c>
      <c r="G17" s="24">
        <f>'Sesongoversikt 24-25'!AS8/'Sesongoversikt 24-25'!AR8</f>
        <v>0.070901033973412117</v>
      </c>
      <c r="H17" s="24">
        <f>'Sesongoversikt 24-25'!AS9/'Sesongoversikt 24-25'!AR9</f>
        <v>0.017830609212481426</v>
      </c>
      <c r="I17" s="24">
        <f>'Sesongoversikt 24-25'!AS10/'Sesongoversikt 24-25'!AR10</f>
        <v>0.050221565731166914</v>
      </c>
      <c r="L17" s="1">
        <v>14</v>
      </c>
      <c r="M17" s="10">
        <v>0.12219959266802444</v>
      </c>
      <c r="N17" s="10">
        <v>0.077393075356415472</v>
      </c>
      <c r="O17" s="10">
        <v>0.020366598778004074</v>
      </c>
      <c r="P17" s="10">
        <v>0.035714285714285712</v>
      </c>
      <c r="Q17" s="10">
        <v>0.033684210526315789</v>
      </c>
      <c r="R17" s="10">
        <v>0.056842105263157895</v>
      </c>
      <c r="S17" s="10">
        <v>0.081632653061224483</v>
      </c>
      <c r="T17" s="10">
        <v>0.10736842105263159</v>
      </c>
    </row>
    <row r="18" spans="1:20" ht="14.5">
      <c r="A18" s="2">
        <v>4</v>
      </c>
      <c r="B18" s="24">
        <f>'Visningsark virus'!C38/'Visningsark virus'!B38</f>
        <v>0.20115774240231549</v>
      </c>
      <c r="C18" s="24">
        <f>'Visningsark virus'!C39/'Visningsark virus'!B39</f>
        <v>0.031837916063675829</v>
      </c>
      <c r="D18" s="24">
        <f>'Visningsark virus'!C40/'Visningsark virus'!B40</f>
        <v>0.034782608695652174</v>
      </c>
      <c r="E18" s="24">
        <f>'Visningsark virus'!C41/'Visningsark virus'!B41</f>
        <v>0.019461077844311378</v>
      </c>
      <c r="F18" s="24">
        <f>'Visningsark virus'!C42/'Visningsark virus'!B42</f>
        <v>0.016467065868263474</v>
      </c>
      <c r="G18" s="24">
        <f>'Visningsark virus'!C43/'Visningsark virus'!B43</f>
        <v>0.079341317365269462</v>
      </c>
      <c r="H18" s="24">
        <f>'Visningsark virus'!C44/'Visningsark virus'!B44</f>
        <v>0.027496382054992764</v>
      </c>
      <c r="I18" s="24">
        <f>'Visningsark virus'!C45/'Visningsark virus'!B45</f>
        <v>0.04790419161676647</v>
      </c>
      <c r="L18" s="1">
        <v>15</v>
      </c>
      <c r="M18" s="10">
        <v>0.08714596949891068</v>
      </c>
      <c r="N18" s="10">
        <v>0.050108932461873638</v>
      </c>
      <c r="O18" s="10">
        <v>0.010893246187363835</v>
      </c>
      <c r="P18" s="10">
        <v>0.019313304721030045</v>
      </c>
      <c r="Q18" s="10">
        <v>0.034261241970021415</v>
      </c>
      <c r="R18" s="10">
        <v>0.034261241970021415</v>
      </c>
      <c r="S18" s="10">
        <v>0.10239651416122005</v>
      </c>
      <c r="T18" s="10">
        <v>0.13704496788008566</v>
      </c>
    </row>
    <row r="19" spans="1:20" ht="14.5">
      <c r="A19" s="2">
        <v>5</v>
      </c>
      <c r="B19" s="24">
        <f>'Visningsark virus'!E38/'Visningsark virus'!D38</f>
        <v>0.20405727923627684</v>
      </c>
      <c r="C19" s="24">
        <f>'Visningsark virus'!E39/'Visningsark virus'!D39</f>
        <v>0.042959427207637228</v>
      </c>
      <c r="D19" s="24">
        <f>'Visningsark virus'!E40/'Visningsark virus'!D40</f>
        <v>0.027413587604290822</v>
      </c>
      <c r="E19" s="24">
        <f>'Visningsark virus'!E41/'Visningsark virus'!D41</f>
        <v>0.021582733812949641</v>
      </c>
      <c r="F19" s="24">
        <f>'Visningsark virus'!E42/'Visningsark virus'!D42</f>
        <v>0.0096153846153846159</v>
      </c>
      <c r="G19" s="24">
        <f>'Visningsark virus'!E43/'Visningsark virus'!D43</f>
        <v>0.073317307692307696</v>
      </c>
      <c r="H19" s="24">
        <f>'Visningsark virus'!E44/'Visningsark virus'!D44</f>
        <v>0.027479091995221028</v>
      </c>
      <c r="I19" s="24">
        <f>'Visningsark virus'!E45/'Visningsark virus'!D45</f>
        <v>0.052884615384615384</v>
      </c>
      <c r="L19" s="1">
        <v>16</v>
      </c>
      <c r="M19" s="10">
        <v>0.070110701107011064</v>
      </c>
      <c r="N19" s="10">
        <v>0.014760147601476014</v>
      </c>
      <c r="O19" s="10">
        <v>0.0036900369003690036</v>
      </c>
      <c r="P19" s="10">
        <v>0.015209125475285171</v>
      </c>
      <c r="Q19" s="10">
        <v>0.030418250950570342</v>
      </c>
      <c r="R19" s="10">
        <v>0.026615969581749048</v>
      </c>
      <c r="S19" s="10">
        <v>0.084870848708487087</v>
      </c>
      <c r="T19" s="10">
        <v>0.10646387832699619</v>
      </c>
    </row>
    <row r="20" spans="1:20" ht="14.5">
      <c r="A20" s="2">
        <v>6</v>
      </c>
      <c r="B20" s="24">
        <f>'Visningsark virus'!G38/'Visningsark virus'!F38</f>
        <v>0.23901098901098902</v>
      </c>
      <c r="C20" s="24">
        <f>'Visningsark virus'!G39/'Visningsark virus'!F39</f>
        <v>0.04807692307692308</v>
      </c>
      <c r="D20" s="24">
        <f>'Visningsark virus'!G40/'Visningsark virus'!F40</f>
        <v>0.023351648351648352</v>
      </c>
      <c r="E20" s="24">
        <f>'Visningsark virus'!G41/'Visningsark virus'!F41</f>
        <v>0.021156558533145273</v>
      </c>
      <c r="F20" s="24">
        <f>'Visningsark virus'!G42/'Visningsark virus'!F42</f>
        <v>0.0028208744710860366</v>
      </c>
      <c r="G20" s="24">
        <f>'Visningsark virus'!G43/'Visningsark virus'!F43</f>
        <v>0.077574047954866013</v>
      </c>
      <c r="H20" s="24">
        <f>'Visningsark virus'!G44/'Visningsark virus'!F44</f>
        <v>0.031593406593406592</v>
      </c>
      <c r="I20" s="24">
        <f>'Visningsark virus'!G45/'Visningsark virus'!F45</f>
        <v>0.049365303244005641</v>
      </c>
      <c r="L20" s="1" t="s">
        <v>2</v>
      </c>
      <c r="M20" s="10">
        <v>2.2663482259170653</v>
      </c>
      <c r="N20" s="10">
        <v>0.83226075729560844</v>
      </c>
      <c r="O20" s="10">
        <v>0.19798045962517216</v>
      </c>
      <c r="P20" s="10">
        <v>0.2564691800887719</v>
      </c>
      <c r="Q20" s="10">
        <v>0.21835266522358546</v>
      </c>
      <c r="R20" s="10">
        <v>0.87869523511570324</v>
      </c>
      <c r="S20" s="10">
        <v>0.75860000120385007</v>
      </c>
      <c r="T20" s="10">
        <v>0.93943154609882817</v>
      </c>
    </row>
    <row r="21" spans="1:9" ht="14.5">
      <c r="A21" s="2">
        <v>7</v>
      </c>
      <c r="B21" s="24">
        <f>'Visningsark virus'!I38/'Visningsark virus'!H38</f>
        <v>0.22464698331193839</v>
      </c>
      <c r="C21" s="24">
        <f>'Visningsark virus'!I39/'Visningsark virus'!H39</f>
        <v>0.064184852374839535</v>
      </c>
      <c r="D21" s="24">
        <f>'Visningsark virus'!I40/'Visningsark virus'!H40</f>
        <v>0.011553273427471117</v>
      </c>
      <c r="E21" s="24">
        <f>'Visningsark virus'!I41/'Visningsark virus'!H41</f>
        <v>0.019633507853403141</v>
      </c>
      <c r="F21" s="24">
        <f>'Visningsark virus'!I42/'Visningsark virus'!H42</f>
        <v>0.013089005235602094</v>
      </c>
      <c r="G21" s="24">
        <f>'Visningsark virus'!I43/'Visningsark virus'!H43</f>
        <v>0.078534031413612565</v>
      </c>
      <c r="H21" s="24">
        <f>'Visningsark virus'!I44/'Visningsark virus'!H44</f>
        <v>0.021822849807445442</v>
      </c>
      <c r="I21" s="24">
        <f>'Visningsark virus'!I45/'Visningsark virus'!H45</f>
        <v>0.071989528795811525</v>
      </c>
    </row>
    <row r="22" spans="1:9" ht="14.5">
      <c r="A22" s="2">
        <v>8</v>
      </c>
      <c r="B22" s="24">
        <f>'Visningsark virus'!K38/'Visningsark virus'!J38</f>
        <v>0.26599749058971139</v>
      </c>
      <c r="C22" s="24">
        <f>'Visningsark virus'!K39/'Visningsark virus'!J39</f>
        <v>0.065244667503136761</v>
      </c>
      <c r="D22" s="24">
        <f>'Visningsark virus'!K40/'Visningsark virus'!J40</f>
        <v>0.01507537688442211</v>
      </c>
      <c r="E22" s="24">
        <f>'Visningsark virus'!K41/'Visningsark virus'!J41</f>
        <v>0.012919896640826873</v>
      </c>
      <c r="F22" s="24">
        <f>'Visningsark virus'!K42/'Visningsark virus'!J42</f>
        <v>0.014211886304909561</v>
      </c>
      <c r="G22" s="24">
        <f>'Visningsark virus'!K43/'Visningsark virus'!J43</f>
        <v>0.087855297157622733</v>
      </c>
      <c r="H22" s="24">
        <f>'Visningsark virus'!K44/'Visningsark virus'!J44</f>
        <v>0.046424090338770388</v>
      </c>
      <c r="I22" s="24">
        <f>'Visningsark virus'!K45/'Visningsark virus'!J45</f>
        <v>0.047803617571059429</v>
      </c>
    </row>
    <row r="23" spans="1:9" ht="14.5">
      <c r="A23" s="2">
        <v>9</v>
      </c>
      <c r="B23" s="24">
        <f>'Visningsark virus'!M38/'Visningsark virus'!L38</f>
        <v>0.21739130434782608</v>
      </c>
      <c r="C23" s="24">
        <f>'Visningsark virus'!M39/'Visningsark virus'!L39</f>
        <v>0.11677018633540373</v>
      </c>
      <c r="D23" s="24">
        <f>'Visningsark virus'!M40/'Visningsark virus'!L40</f>
        <v>0.018564356435643563</v>
      </c>
      <c r="E23" s="24">
        <f>'Visningsark virus'!M41/'Visningsark virus'!L41</f>
        <v>0.012738853503184714</v>
      </c>
      <c r="F23" s="24">
        <f>'Visningsark virus'!M42/'Visningsark virus'!L42</f>
        <v>0.006369426751592357</v>
      </c>
      <c r="G23" s="24">
        <f>'Visningsark virus'!M43/'Visningsark virus'!L43</f>
        <v>0.08025477707006369</v>
      </c>
      <c r="H23" s="24">
        <f>'Visningsark virus'!M44/'Visningsark virus'!L44</f>
        <v>0.045962732919254658</v>
      </c>
      <c r="I23" s="24">
        <f>'Visningsark virus'!M45/'Visningsark virus'!L45</f>
        <v>0.035668789808917196</v>
      </c>
    </row>
    <row r="24" spans="1:9" ht="14.5">
      <c r="A24" s="2">
        <v>10</v>
      </c>
      <c r="B24" s="24">
        <f>'Visningsark virus'!O38/'Visningsark virus'!N38</f>
        <v>0.19009370816599733</v>
      </c>
      <c r="C24" s="24">
        <f>'Visningsark virus'!O39/'Visningsark virus'!N39</f>
        <v>0.10441767068273092</v>
      </c>
      <c r="D24" s="24">
        <f>'Visningsark virus'!O40/'Visningsark virus'!N40</f>
        <v>0.014725568942436412</v>
      </c>
      <c r="E24" s="24">
        <f>'Visningsark virus'!O41/'Visningsark virus'!N41</f>
        <v>0.027100271002710029</v>
      </c>
      <c r="F24" s="24">
        <f>'Visningsark virus'!O42/'Visningsark virus'!N42</f>
        <v>0.01358695652173913</v>
      </c>
      <c r="G24" s="24">
        <f>'Visningsark virus'!O43/'Visningsark virus'!N43</f>
        <v>0.074728260869565216</v>
      </c>
      <c r="H24" s="24">
        <f>'Visningsark virus'!O44/'Visningsark virus'!N44</f>
        <v>0.045515394912985271</v>
      </c>
      <c r="I24" s="24">
        <f>'Visningsark virus'!O45/'Visningsark virus'!N45</f>
        <v>0.052989130434782608</v>
      </c>
    </row>
    <row r="25" spans="1:9" ht="14.5">
      <c r="A25" s="2">
        <v>11</v>
      </c>
      <c r="B25" s="24">
        <f>'Visningsark virus'!Q38/'Visningsark virus'!P38</f>
        <v>0.17065868263473055</v>
      </c>
      <c r="C25" s="24">
        <f>'Visningsark virus'!Q39/'Visningsark virus'!P39</f>
        <v>0.082335329341317362</v>
      </c>
      <c r="D25" s="24">
        <f>'Visningsark virus'!Q40/'Visningsark virus'!P40</f>
        <v>0.0059970014992503746</v>
      </c>
      <c r="E25" s="24">
        <f>'Visningsark virus'!Q41/'Visningsark virus'!P41</f>
        <v>0.013615733736762481</v>
      </c>
      <c r="F25" s="24">
        <f>'Visningsark virus'!Q42/'Visningsark virus'!P42</f>
        <v>0.0075642965204236008</v>
      </c>
      <c r="G25" s="24">
        <f>'Visningsark virus'!Q43/'Visningsark virus'!P43</f>
        <v>0.078668683812405452</v>
      </c>
      <c r="H25" s="24">
        <f>'Visningsark virus'!Q44/'Visningsark virus'!P44</f>
        <v>0.073353293413173648</v>
      </c>
      <c r="I25" s="24">
        <f>'Visningsark virus'!Q45/'Visningsark virus'!P45</f>
        <v>0.069591527987897125</v>
      </c>
    </row>
    <row r="26" spans="1:9" ht="14.5">
      <c r="A26" s="2">
        <v>12</v>
      </c>
      <c r="B26" s="24">
        <f>'Visningsark virus'!S38/'Visningsark virus'!R38</f>
        <v>0.13807531380753138</v>
      </c>
      <c r="C26" s="24">
        <f>'Visningsark virus'!S39/'Visningsark virus'!R39</f>
        <v>0.079497907949790794</v>
      </c>
      <c r="D26" s="24">
        <f>'Visningsark virus'!S40/'Visningsark virus'!R40</f>
        <v>0.0062761506276150627</v>
      </c>
      <c r="E26" s="24">
        <f>'Visningsark virus'!S41/'Visningsark virus'!R41</f>
        <v>0.021479713603818614</v>
      </c>
      <c r="F26" s="24">
        <f>'Visningsark virus'!S42/'Visningsark virus'!R42</f>
        <v>0.021531100478468901</v>
      </c>
      <c r="G26" s="24">
        <f>'Visningsark virus'!S43/'Visningsark virus'!R43</f>
        <v>0.071770334928229665</v>
      </c>
      <c r="H26" s="24">
        <f>'Visningsark virus'!S44/'Visningsark virus'!R44</f>
        <v>0.073221757322175729</v>
      </c>
      <c r="I26" s="24">
        <f>'Visningsark virus'!S45/'Visningsark virus'!R45</f>
        <v>0.064593301435406703</v>
      </c>
    </row>
    <row r="27" spans="1:9" ht="14.5">
      <c r="A27" s="2">
        <v>13</v>
      </c>
      <c r="B27" s="24">
        <f>'Visningsark virus'!U38/'Visningsark virus'!T38</f>
        <v>0.13580246913580246</v>
      </c>
      <c r="C27" s="24">
        <f>'Visningsark virus'!U39/'Visningsark virus'!T39</f>
        <v>0.054673721340388004</v>
      </c>
      <c r="D27" s="24">
        <f>'Visningsark virus'!U40/'Visningsark virus'!T40</f>
        <v>0.0052910052910052907</v>
      </c>
      <c r="E27" s="24">
        <f>'Visningsark virus'!U41/'Visningsark virus'!T41</f>
        <v>0.016544117647058824</v>
      </c>
      <c r="F27" s="24">
        <f>'Visningsark virus'!U42/'Visningsark virus'!T42</f>
        <v>0.014732965009208104</v>
      </c>
      <c r="G27" s="24">
        <f>'Visningsark virus'!U43/'Visningsark virus'!T43</f>
        <v>0.058931860036832415</v>
      </c>
      <c r="H27" s="24">
        <f>'Visningsark virus'!U44/'Visningsark virus'!T44</f>
        <v>0.096830985915492954</v>
      </c>
      <c r="I27" s="24">
        <f>'Visningsark virus'!U45/'Visningsark virus'!T45</f>
        <v>0.095764272559852676</v>
      </c>
    </row>
    <row r="28" spans="1:9" ht="14.5">
      <c r="A28" s="2">
        <v>14</v>
      </c>
      <c r="B28" s="24">
        <f>'Visningsark virus'!W38/'Visningsark virus'!V38</f>
        <v>0.12219959266802444</v>
      </c>
      <c r="C28" s="24">
        <f>'Visningsark virus'!W39/'Visningsark virus'!V39</f>
        <v>0.077393075356415472</v>
      </c>
      <c r="D28" s="24">
        <f>'Visningsark virus'!W40/'Visningsark virus'!V40</f>
        <v>0.020366598778004074</v>
      </c>
      <c r="E28" s="24">
        <f>'Visningsark virus'!W41/'Visningsark virus'!V41</f>
        <v>0.035714285714285712</v>
      </c>
      <c r="F28" s="24">
        <f>'Visningsark virus'!W42/'Visningsark virus'!V42</f>
        <v>0.033684210526315789</v>
      </c>
      <c r="G28" s="24">
        <f>'Visningsark virus'!W43/'Visningsark virus'!V43</f>
        <v>0.056842105263157895</v>
      </c>
      <c r="H28" s="24">
        <f>'Visningsark virus'!W44/'Visningsark virus'!V44</f>
        <v>0.081632653061224483</v>
      </c>
      <c r="I28" s="24">
        <f>'Visningsark virus'!W45/'Visningsark virus'!V45</f>
        <v>0.10736842105263159</v>
      </c>
    </row>
    <row r="29" spans="1:9" ht="14.5">
      <c r="A29" s="2">
        <v>15</v>
      </c>
      <c r="B29" s="24">
        <f>'Visningsark virus'!Y38/'Visningsark virus'!X38</f>
        <v>0.08714596949891068</v>
      </c>
      <c r="C29" s="24">
        <f>'Visningsark virus'!Y39/'Visningsark virus'!X39</f>
        <v>0.050108932461873638</v>
      </c>
      <c r="D29" s="24">
        <f>'Visningsark virus'!Y40/'Visningsark virus'!X40</f>
        <v>0.010893246187363835</v>
      </c>
      <c r="E29" s="24">
        <f>'Visningsark virus'!Y41/'Visningsark virus'!X41</f>
        <v>0.019313304721030045</v>
      </c>
      <c r="F29" s="24">
        <f>'Visningsark virus'!Y42/'Visningsark virus'!X42</f>
        <v>0.034261241970021415</v>
      </c>
      <c r="G29" s="24">
        <f>'Visningsark virus'!Y43/'Visningsark virus'!X43</f>
        <v>0.034261241970021415</v>
      </c>
      <c r="H29" s="24">
        <f>'Visningsark virus'!Y44/'Visningsark virus'!X44</f>
        <v>0.10239651416122005</v>
      </c>
      <c r="I29" s="24">
        <f>'Visningsark virus'!Y45/'Visningsark virus'!X45</f>
        <v>0.13704496788008566</v>
      </c>
    </row>
    <row r="30" spans="1:9" ht="14.5">
      <c r="A30" s="2">
        <v>16</v>
      </c>
      <c r="B30" s="24">
        <f>'Visningsark virus'!AA38/'Visningsark virus'!Z38</f>
        <v>0.070110701107011064</v>
      </c>
      <c r="C30" s="24">
        <f>'Visningsark virus'!AA39/'Visningsark virus'!Z39</f>
        <v>0.014760147601476014</v>
      </c>
      <c r="D30" s="24">
        <f>'Visningsark virus'!AA40/'Visningsark virus'!Z40</f>
        <v>0.0036900369003690036</v>
      </c>
      <c r="E30" s="24">
        <f>'Visningsark virus'!AA41/'Visningsark virus'!Z41</f>
        <v>0.015209125475285171</v>
      </c>
      <c r="F30" s="24">
        <f>'Visningsark virus'!AA42/'Visningsark virus'!Z42</f>
        <v>0.030418250950570342</v>
      </c>
      <c r="G30" s="24">
        <f>'Visningsark virus'!AA43/'Visningsark virus'!Z43</f>
        <v>0.026615969581749048</v>
      </c>
      <c r="H30" s="24">
        <f>'Visningsark virus'!AA44/'Visningsark virus'!Z44</f>
        <v>0.084870848708487087</v>
      </c>
      <c r="I30" s="24">
        <f>'Visningsark virus'!AA45/'Visningsark virus'!Z45</f>
        <v>0.10646387832699619</v>
      </c>
    </row>
    <row r="31" spans="1:9" ht="14.5">
      <c r="A31" s="2">
        <v>17</v>
      </c>
      <c r="B31" s="24"/>
      <c r="C31" s="24"/>
      <c r="D31" s="24"/>
      <c r="E31" s="24"/>
      <c r="F31" s="24"/>
      <c r="G31" s="24"/>
      <c r="H31" s="24"/>
      <c r="I31" s="24"/>
    </row>
    <row r="32" spans="1:1" ht="14.5">
      <c r="A32" s="2">
        <v>18</v>
      </c>
    </row>
    <row r="33" spans="1:1" ht="14.5">
      <c r="A33" s="2">
        <v>19</v>
      </c>
    </row>
    <row r="34" spans="1:1" ht="14.5">
      <c r="A34" s="2">
        <v>20</v>
      </c>
    </row>
    <row r="35" spans="1:1" ht="14.5">
      <c r="A35" s="2">
        <v>21</v>
      </c>
    </row>
    <row r="36" spans="1:1" ht="14.5">
      <c r="A36" s="2">
        <v>22</v>
      </c>
    </row>
    <row r="37" spans="1:1" ht="14.5">
      <c r="A37" s="2">
        <v>23</v>
      </c>
    </row>
    <row r="38" spans="1:1" ht="14.5">
      <c r="A38" s="2">
        <v>24</v>
      </c>
    </row>
    <row r="39" spans="1:1" ht="14.5">
      <c r="A39" s="2">
        <v>25</v>
      </c>
    </row>
    <row r="40" spans="1:1" ht="14.5">
      <c r="A40" s="2">
        <v>26</v>
      </c>
    </row>
    <row r="41" spans="1:1" ht="14.5">
      <c r="A41" s="2">
        <v>27</v>
      </c>
    </row>
    <row r="42" spans="1:1" ht="14.5">
      <c r="A42" s="2">
        <v>28</v>
      </c>
    </row>
    <row r="43" spans="1:1" ht="14.5">
      <c r="A43" s="2">
        <v>29</v>
      </c>
    </row>
    <row r="44" spans="1:1" ht="14.5">
      <c r="A44" s="2">
        <v>30</v>
      </c>
    </row>
    <row r="45" spans="1:1" ht="14.5">
      <c r="A45" s="2">
        <v>31</v>
      </c>
    </row>
    <row r="46" spans="1:1" ht="14.5">
      <c r="A46" s="2">
        <v>32</v>
      </c>
    </row>
    <row r="47" spans="1:1" ht="14.5">
      <c r="A47" s="2">
        <v>33</v>
      </c>
    </row>
    <row r="48" spans="1:1" ht="14.5">
      <c r="A48" s="2">
        <v>34</v>
      </c>
    </row>
    <row r="49" spans="1:1" ht="14.5">
      <c r="A49" s="2">
        <v>35</v>
      </c>
    </row>
    <row r="50" spans="1:1" ht="14.5">
      <c r="A50" s="2">
        <v>36</v>
      </c>
    </row>
    <row r="51" spans="1:1" ht="14.5">
      <c r="A51" s="2">
        <v>37</v>
      </c>
    </row>
    <row r="52" spans="1:1" ht="14.5">
      <c r="A52" s="2">
        <v>38</v>
      </c>
    </row>
    <row r="53" spans="1:1" ht="14.5">
      <c r="A53" s="2">
        <v>39</v>
      </c>
    </row>
    <row r="64" spans="1:5" ht="14.5">
      <c r="A64" s="2" t="s">
        <v>0</v>
      </c>
      <c r="B64" s="19" t="s">
        <v>78</v>
      </c>
      <c r="C64" s="19" t="s">
        <v>79</v>
      </c>
      <c r="D64" s="19" t="s">
        <v>80</v>
      </c>
      <c r="E64" s="19" t="s">
        <v>81</v>
      </c>
    </row>
    <row r="65" spans="1:5" ht="14.5">
      <c r="A65" s="2">
        <v>40</v>
      </c>
      <c r="B65" s="10">
        <f>'Sesongoversikt 24-25'!O37/'Sesongoversikt 24-25'!N37</f>
        <v>0.14615384615384616</v>
      </c>
      <c r="C65" s="10">
        <f>'Sesongoversikt 24-25'!O38/'Sesongoversikt 24-25'!N38</f>
        <v>0.013409961685823755</v>
      </c>
      <c r="D65" s="10">
        <f>'Sesongoversikt 24-25'!O39/'Sesongoversikt 24-25'!N39</f>
        <v>0.022222222222222223</v>
      </c>
      <c r="E65" s="10">
        <f>'Sesongoversikt 24-25'!O40/'Sesongoversikt 24-25'!N40</f>
        <v>0</v>
      </c>
    </row>
    <row r="66" spans="1:13" ht="14.5">
      <c r="A66" s="2">
        <v>41</v>
      </c>
      <c r="B66" s="10">
        <f>'Sesongoversikt 24-25'!Q37/'Sesongoversikt 24-25'!P37</f>
        <v>0.19364599092284418</v>
      </c>
      <c r="C66" s="10">
        <f>'Sesongoversikt 24-25'!Q38/'Sesongoversikt 24-25'!P38</f>
        <v>0.035007610350076102</v>
      </c>
      <c r="D66" s="10">
        <f>'Sesongoversikt 24-25'!Q39/'Sesongoversikt 24-25'!P39</f>
        <v>0.055194805194805192</v>
      </c>
      <c r="E66" s="10">
        <f>'Sesongoversikt 24-25'!Q40/'Sesongoversikt 24-25'!P40</f>
        <v>0</v>
      </c>
      <c r="I66" t="s">
        <v>1</v>
      </c>
      <c r="J66" t="s">
        <v>82</v>
      </c>
      <c r="K66" t="s">
        <v>83</v>
      </c>
      <c r="L66" t="s">
        <v>84</v>
      </c>
      <c r="M66" t="s">
        <v>85</v>
      </c>
    </row>
    <row r="67" spans="1:13" ht="14.5">
      <c r="A67" s="2">
        <v>42</v>
      </c>
      <c r="B67" s="10">
        <f>'Sesongoversikt 24-25'!$S$37/'Sesongoversikt 24-25'!$R$37</f>
        <v>0.21791044776119403</v>
      </c>
      <c r="C67" s="10">
        <f>'Sesongoversikt 24-25'!$S$38/'Sesongoversikt 24-25'!$R$38</f>
        <v>0.019402985074626865</v>
      </c>
      <c r="D67" s="10">
        <f>'Sesongoversikt 24-25'!$S$39/'Sesongoversikt 24-25'!$R$39</f>
        <v>0.035598705501618123</v>
      </c>
      <c r="E67" s="10">
        <f>'Sesongoversikt 24-25'!$S$40/'Sesongoversikt 24-25'!$R$40</f>
        <v>0.0014925373134328358</v>
      </c>
      <c r="I67" s="1">
        <v>4</v>
      </c>
      <c r="J67" s="10">
        <v>0.065982404692082108</v>
      </c>
      <c r="K67" s="10">
        <v>0.016129032258064516</v>
      </c>
      <c r="L67" s="10">
        <v>0.044534412955465584</v>
      </c>
      <c r="M67" s="10">
        <v>0</v>
      </c>
    </row>
    <row r="68" spans="1:13" ht="14.5">
      <c r="A68" s="2">
        <v>43</v>
      </c>
      <c r="B68" s="10">
        <f>'Sesongoversikt 24-25'!U37/'Sesongoversikt 24-25'!T37</f>
        <v>0.21297602256699577</v>
      </c>
      <c r="C68" s="10">
        <f>'Sesongoversikt 24-25'!U38/'Sesongoversikt 24-25'!T38</f>
        <v>0.015514809590973202</v>
      </c>
      <c r="D68" s="10">
        <f>'Sesongoversikt 24-25'!U39/'Sesongoversikt 24-25'!T39</f>
        <v>0.068322981366459631</v>
      </c>
      <c r="E68" s="10">
        <f>'Sesongoversikt 24-25'!U40/'Sesongoversikt 24-25'!T40</f>
        <v>0</v>
      </c>
      <c r="I68" s="1">
        <v>5</v>
      </c>
      <c r="J68" s="10">
        <v>0.057881773399014777</v>
      </c>
      <c r="K68" s="10">
        <v>0.012315270935960592</v>
      </c>
      <c r="L68" s="10">
        <v>0.033670033670033669</v>
      </c>
      <c r="M68" s="10">
        <v>0</v>
      </c>
    </row>
    <row r="69" spans="1:13" ht="14.5">
      <c r="A69" s="2">
        <v>44</v>
      </c>
      <c r="B69" s="24">
        <f>'Sesongoversikt 24-25'!W37/'Sesongoversikt 24-25'!V37</f>
        <v>0.22222222222222221</v>
      </c>
      <c r="C69" s="24">
        <f>'Sesongoversikt 24-25'!W38/'Sesongoversikt 24-25'!V38</f>
        <v>0.027465667915106119</v>
      </c>
      <c r="D69" s="24">
        <f>'Sesongoversikt 24-25'!W39/'Sesongoversikt 24-25'!V39</f>
        <v>0.04843304843304843</v>
      </c>
      <c r="E69" s="24">
        <f>'Sesongoversikt 24-25'!W40/'Sesongoversikt 24-25'!V40</f>
        <v>0</v>
      </c>
      <c r="I69" s="1">
        <v>6</v>
      </c>
      <c r="J69" s="10">
        <v>0.038291605301914583</v>
      </c>
      <c r="K69" s="10">
        <v>0.010309278350515464</v>
      </c>
      <c r="L69" s="10">
        <v>0.007575757575757576</v>
      </c>
      <c r="M69" s="10">
        <v>0</v>
      </c>
    </row>
    <row r="70" spans="1:13" ht="14.5">
      <c r="A70" s="2">
        <v>45</v>
      </c>
      <c r="B70" s="10">
        <f>'Sesongoversikt 24-25'!Y37/'Sesongoversikt 24-25'!X37</f>
        <v>0.20180383314543404</v>
      </c>
      <c r="C70" s="10">
        <f>'Sesongoversikt 24-25'!Y38/'Sesongoversikt 24-25'!X38</f>
        <v>0.025930101465614429</v>
      </c>
      <c r="D70" s="10">
        <f>'Sesongoversikt 24-25'!Y39/'Sesongoversikt 24-25'!X39</f>
        <v>0.0223463687150838</v>
      </c>
      <c r="E70" s="10">
        <f>'Sesongoversikt 24-25'!Y40/'Sesongoversikt 24-25'!X40</f>
        <v>0</v>
      </c>
      <c r="I70" s="1">
        <v>7</v>
      </c>
      <c r="J70" s="10">
        <v>0.035374149659863949</v>
      </c>
      <c r="K70" s="10">
        <v>0.016326530612244899</v>
      </c>
      <c r="L70" s="10">
        <v>0.0072202166064981952</v>
      </c>
      <c r="M70" s="10">
        <v>0</v>
      </c>
    </row>
    <row r="71" spans="1:13" ht="14.5">
      <c r="A71" s="2">
        <v>46</v>
      </c>
      <c r="B71" s="10">
        <f>'Sesongoversikt 24-25'!AA37/'Sesongoversikt 24-25'!Z37</f>
        <v>0.17857142857142858</v>
      </c>
      <c r="C71" s="10">
        <f>'Sesongoversikt 24-25'!AA38/'Sesongoversikt 24-25'!Z38</f>
        <v>0.014705882352941176</v>
      </c>
      <c r="D71" s="10">
        <f>'Sesongoversikt 24-25'!AA39/'Sesongoversikt 24-25'!Z39</f>
        <v>0.047738693467336682</v>
      </c>
      <c r="E71" s="10">
        <f>'Sesongoversikt 24-25'!AA40/'Sesongoversikt 24-25'!Z40</f>
        <v>0</v>
      </c>
      <c r="I71" s="1">
        <v>8</v>
      </c>
      <c r="J71" s="10">
        <v>0.018080667593880391</v>
      </c>
      <c r="K71" s="10">
        <v>0.011126564673157162</v>
      </c>
      <c r="L71" s="10">
        <v>0.0093896713615023476</v>
      </c>
      <c r="M71" s="10">
        <v>0</v>
      </c>
    </row>
    <row r="72" spans="1:13" ht="14.5">
      <c r="A72" s="2">
        <v>47</v>
      </c>
      <c r="B72" s="24">
        <f>'Sesongoversikt 24-25'!AC37/'Sesongoversikt 24-25'!AB37</f>
        <v>0.16299019607843138</v>
      </c>
      <c r="C72" s="24">
        <f>'Sesongoversikt 24-25'!AC38/'Sesongoversikt 24-25'!AB38</f>
        <v>0.015931372549019607</v>
      </c>
      <c r="D72" s="24">
        <f>'Sesongoversikt 24-25'!AC39/'Sesongoversikt 24-25'!AB39</f>
        <v>0.021917808219178082</v>
      </c>
      <c r="E72" s="24">
        <f>'Sesongoversikt 24-25'!AC40/'Sesongoversikt 24-25'!AB40</f>
        <v>0</v>
      </c>
      <c r="I72" s="1">
        <v>9</v>
      </c>
      <c r="J72" s="10">
        <v>0.022408963585434174</v>
      </c>
      <c r="K72" s="10">
        <v>0.019607843137254902</v>
      </c>
      <c r="L72" s="10">
        <v>0</v>
      </c>
      <c r="M72" s="10">
        <v>0</v>
      </c>
    </row>
    <row r="73" spans="1:13" ht="14.5">
      <c r="A73" s="2">
        <v>48</v>
      </c>
      <c r="B73" s="24">
        <f>'Sesongoversikt 24-25'!AE37/'Sesongoversikt 24-25'!AD37</f>
        <v>0.18261826182618263</v>
      </c>
      <c r="C73" s="24">
        <f>'Sesongoversikt 24-25'!AE38/'Sesongoversikt 24-25'!AD38</f>
        <v>0.015401540154015401</v>
      </c>
      <c r="D73" s="24">
        <f>'Sesongoversikt 24-25'!AE39/'Sesongoversikt 24-25'!AD39</f>
        <v>0.023255813953488372</v>
      </c>
      <c r="E73" s="24">
        <f>'Sesongoversikt 24-25'!AE40/'Sesongoversikt 24-25'!AD40</f>
        <v>0</v>
      </c>
      <c r="I73" s="1">
        <v>10</v>
      </c>
      <c r="J73" s="10">
        <v>0.022321428571428572</v>
      </c>
      <c r="K73" s="10">
        <v>0.011904761904761904</v>
      </c>
      <c r="L73" s="10">
        <v>0.0047619047619047623</v>
      </c>
      <c r="M73" s="10">
        <v>0</v>
      </c>
    </row>
    <row r="74" spans="1:13" ht="14.5">
      <c r="A74" s="2">
        <v>49</v>
      </c>
      <c r="B74" s="24">
        <f>'Sesongoversikt 24-25'!AG37/'Sesongoversikt 24-25'!AF37</f>
        <v>0.14374225526641884</v>
      </c>
      <c r="C74" s="24">
        <f>'Sesongoversikt 24-25'!AG38/'Sesongoversikt 24-25'!AF38</f>
        <v>0.017348203221809171</v>
      </c>
      <c r="D74" s="24">
        <f>'Sesongoversikt 24-25'!AG39/'Sesongoversikt 24-25'!AF39</f>
        <v>0.028481012658227847</v>
      </c>
      <c r="E74" s="24">
        <f>'Sesongoversikt 24-25'!AG40/'Sesongoversikt 24-25'!AF40</f>
        <v>0</v>
      </c>
      <c r="I74" s="1">
        <v>11</v>
      </c>
      <c r="J74" s="10">
        <v>0.020618556701030927</v>
      </c>
      <c r="K74" s="10">
        <v>0.022336769759450172</v>
      </c>
      <c r="L74" s="10">
        <v>0.02072538860103627</v>
      </c>
      <c r="M74" s="10">
        <v>0</v>
      </c>
    </row>
    <row r="75" spans="1:13" ht="14.5">
      <c r="A75" s="2">
        <v>50</v>
      </c>
      <c r="B75" s="24">
        <f>'Sesongoversikt 24-25'!AI37/'Sesongoversikt 24-25'!AH37</f>
        <v>0.14833127317676142</v>
      </c>
      <c r="C75" s="24">
        <f>'Sesongoversikt 24-25'!AI38/'Sesongoversikt 24-25'!AH38</f>
        <v>0.00865265760197775</v>
      </c>
      <c r="D75" s="24">
        <f>'Sesongoversikt 24-25'!AI39/'Sesongoversikt 24-25'!AH39</f>
        <v>0.033033033033033031</v>
      </c>
      <c r="E75" s="24">
        <f>'Sesongoversikt 24-25'!AI40/'Sesongoversikt 24-25'!AH40</f>
        <v>0</v>
      </c>
      <c r="I75" s="1">
        <v>12</v>
      </c>
      <c r="J75" s="10">
        <v>0.038356164383561646</v>
      </c>
      <c r="K75" s="10">
        <v>0.041095890410958902</v>
      </c>
      <c r="L75" s="10">
        <v>0.01020408163265306</v>
      </c>
      <c r="M75" s="10">
        <v>0</v>
      </c>
    </row>
    <row r="76" spans="1:13" ht="14.5">
      <c r="A76" s="2">
        <v>51</v>
      </c>
      <c r="B76" s="10">
        <f>'Sesongoversikt 24-25'!AK37/'Sesongoversikt 24-25'!AJ37</f>
        <v>0.12280701754385964</v>
      </c>
      <c r="C76" s="10">
        <f>'Sesongoversikt 24-25'!AK38/'Sesongoversikt 24-25'!AJ38</f>
        <v>0.011351909184726523</v>
      </c>
      <c r="D76" s="10">
        <f>'Sesongoversikt 24-25'!AK39/'Sesongoversikt 24-25'!AJ39</f>
        <v>0.03640776699029126</v>
      </c>
      <c r="E76" s="10">
        <f>'Sesongoversikt 24-25'!AK40/'Sesongoversikt 24-25'!AJ40</f>
        <v>0</v>
      </c>
      <c r="I76" s="1">
        <v>13</v>
      </c>
      <c r="J76" s="10">
        <v>0.028806584362139918</v>
      </c>
      <c r="K76" s="10">
        <v>0.03292181069958848</v>
      </c>
      <c r="L76" s="10">
        <v>0.006993006993006993</v>
      </c>
      <c r="M76" s="10">
        <v>0</v>
      </c>
    </row>
    <row r="77" spans="1:13" ht="14.5">
      <c r="A77" s="2">
        <v>52</v>
      </c>
      <c r="B77" s="10">
        <f>'Sesongoversikt 24-25'!AM37/'Sesongoversikt 24-25'!AL37</f>
        <v>0.104</v>
      </c>
      <c r="C77" s="10">
        <f>'Sesongoversikt 24-25'!AM38/'Sesongoversikt 24-25'!AL38</f>
        <v>0.016</v>
      </c>
      <c r="D77" s="10">
        <f>'Sesongoversikt 24-25'!AM39/'Sesongoversikt 24-25'!AL39</f>
        <v>0.066666666666666666</v>
      </c>
      <c r="E77" s="10">
        <f>'Sesongoversikt 24-25'!AM40/'Sesongoversikt 24-25'!AL40</f>
        <v>0</v>
      </c>
      <c r="I77" s="1">
        <v>14</v>
      </c>
      <c r="J77" s="10">
        <v>0.0070257611241217799</v>
      </c>
      <c r="K77" s="10">
        <v>0.021077283372365339</v>
      </c>
      <c r="L77" s="10">
        <v>0</v>
      </c>
      <c r="M77" s="10">
        <v>0</v>
      </c>
    </row>
    <row r="78" spans="1:13" ht="14.5">
      <c r="A78" s="2">
        <v>1</v>
      </c>
      <c r="B78" s="10">
        <f>'Sesongoversikt 24-25'!AO37/'Sesongoversikt 24-25'!AN37</f>
        <v>0.098507462686567168</v>
      </c>
      <c r="C78" s="10">
        <f>'Sesongoversikt 24-25'!AO38/'Sesongoversikt 24-25'!AN38</f>
        <v>0.0089552238805970154</v>
      </c>
      <c r="D78" s="10">
        <f>'Sesongoversikt 24-25'!AO39/'Sesongoversikt 24-25'!AN39</f>
        <v>0.0066666666666666671</v>
      </c>
      <c r="E78" s="10">
        <f>'Sesongoversikt 24-25'!AO40/'Sesongoversikt 24-25'!AN40</f>
        <v>0</v>
      </c>
      <c r="I78" s="1">
        <v>15</v>
      </c>
      <c r="J78" s="10">
        <v>0.014742014742014743</v>
      </c>
      <c r="K78" s="10">
        <v>0.014742014742014743</v>
      </c>
      <c r="L78" s="10">
        <v>0.0024570024570024569</v>
      </c>
      <c r="M78" s="10">
        <v>0</v>
      </c>
    </row>
    <row r="79" spans="1:13" ht="14.5">
      <c r="A79" s="2">
        <v>2</v>
      </c>
      <c r="B79" s="24">
        <f>'Sesongoversikt 24-25'!AQ37/'Sesongoversikt 24-25'!AP37</f>
        <v>0.093457943925233641</v>
      </c>
      <c r="C79" s="24">
        <f>'Sesongoversikt 24-25'!AQ38/'Sesongoversikt 24-25'!AP38</f>
        <v>0.015186915887850467</v>
      </c>
      <c r="D79" s="24">
        <f>'Sesongoversikt 24-25'!AQ39/'Sesongoversikt 24-25'!AP39</f>
        <v>0.03669724770642202</v>
      </c>
      <c r="E79" s="24">
        <f>'Sesongoversikt 24-25'!AQ40/'Sesongoversikt 24-25'!AP40</f>
        <v>0</v>
      </c>
      <c r="I79" s="1">
        <v>16</v>
      </c>
      <c r="J79" s="10">
        <v>0.022727272727272728</v>
      </c>
      <c r="K79" s="10">
        <v>0.031818181818181815</v>
      </c>
      <c r="L79" s="10">
        <v>0</v>
      </c>
      <c r="M79" s="10">
        <v>0</v>
      </c>
    </row>
    <row r="80" spans="1:13" ht="14.5">
      <c r="A80" s="2">
        <v>3</v>
      </c>
      <c r="B80" s="24">
        <f>'Sesongoversikt 24-25'!AS37/'Sesongoversikt 24-25'!AR37</f>
        <v>0.095029239766081866</v>
      </c>
      <c r="C80" s="24">
        <f>'Sesongoversikt 24-25'!AS38/'Sesongoversikt 24-25'!AR38</f>
        <v>0.013157894736842105</v>
      </c>
      <c r="D80" s="24">
        <f>'Sesongoversikt 24-25'!AS39/'Sesongoversikt 24-25'!AR39</f>
        <v>0.033707865168539325</v>
      </c>
      <c r="E80" s="24">
        <f>'Sesongoversikt 24-25'!AS40/'Sesongoversikt 24-25'!AR40</f>
        <v>0</v>
      </c>
      <c r="I80" s="1" t="s">
        <v>2</v>
      </c>
      <c r="J80" s="10">
        <v>0.39261734684376026</v>
      </c>
      <c r="K80" s="10">
        <v>0.2617112326745189</v>
      </c>
      <c r="L80" s="10">
        <v>0.14753147661486091</v>
      </c>
      <c r="M80" s="10">
        <v>0</v>
      </c>
    </row>
    <row r="81" spans="1:5" ht="14.5">
      <c r="A81" s="2">
        <v>4</v>
      </c>
      <c r="B81" s="24">
        <f>'Visningsark bakt'!C39/'Visningsark bakt'!B39</f>
        <v>0.065982404692082108</v>
      </c>
      <c r="C81" s="24">
        <f>'Visningsark bakt'!C40/'Visningsark bakt'!B40</f>
        <v>0.016129032258064516</v>
      </c>
      <c r="D81" s="24">
        <f>'Visningsark bakt'!C41/'Visningsark bakt'!B41</f>
        <v>0.044534412955465584</v>
      </c>
      <c r="E81" s="24">
        <f>'Visningsark bakt'!C42/'Visningsark bakt'!B42</f>
        <v>0</v>
      </c>
    </row>
    <row r="82" spans="1:5" ht="14.5">
      <c r="A82" s="2">
        <v>5</v>
      </c>
      <c r="B82" s="24">
        <f>'Visningsark bakt'!E39/'Visningsark bakt'!D39</f>
        <v>0.057881773399014777</v>
      </c>
      <c r="C82" s="24">
        <f>'Visningsark bakt'!E40/'Visningsark bakt'!D40</f>
        <v>0.012315270935960592</v>
      </c>
      <c r="D82" s="24">
        <f>'Visningsark bakt'!E41/'Visningsark bakt'!D41</f>
        <v>0.033670033670033669</v>
      </c>
      <c r="E82" s="24">
        <f>'Visningsark bakt'!E42/'Visningsark bakt'!D42</f>
        <v>0</v>
      </c>
    </row>
    <row r="83" spans="1:5" ht="14.5">
      <c r="A83" s="2">
        <v>6</v>
      </c>
      <c r="B83" s="24">
        <f>'Visningsark bakt'!G39/'Visningsark bakt'!F39</f>
        <v>0.038291605301914583</v>
      </c>
      <c r="C83" s="24">
        <f>'Visningsark bakt'!G40/'Visningsark bakt'!F40</f>
        <v>0.010309278350515464</v>
      </c>
      <c r="D83" s="24">
        <f>'Visningsark bakt'!G41/'Visningsark bakt'!F41</f>
        <v>0.007575757575757576</v>
      </c>
      <c r="E83" s="24">
        <f>'Visningsark bakt'!G42/'Visningsark bakt'!F42</f>
        <v>0</v>
      </c>
    </row>
    <row r="84" spans="1:5" ht="14.5">
      <c r="A84" s="2">
        <v>7</v>
      </c>
      <c r="B84" s="24">
        <f>'Visningsark bakt'!I39/'Visningsark bakt'!H39</f>
        <v>0.035374149659863949</v>
      </c>
      <c r="C84" s="24">
        <f>'Visningsark bakt'!I40/'Visningsark bakt'!H40</f>
        <v>0.016326530612244899</v>
      </c>
      <c r="D84" s="24">
        <f>'Visningsark bakt'!I41/'Visningsark bakt'!H41</f>
        <v>0.0072202166064981952</v>
      </c>
      <c r="E84" s="24">
        <f>'Visningsark bakt'!I42/'Visningsark bakt'!H42</f>
        <v>0</v>
      </c>
    </row>
    <row r="85" spans="1:5" ht="14.5">
      <c r="A85" s="2">
        <v>8</v>
      </c>
      <c r="B85" s="24">
        <f>'Visningsark bakt'!K39/'Visningsark bakt'!J39</f>
        <v>0.018080667593880391</v>
      </c>
      <c r="C85" s="24">
        <f>'Visningsark bakt'!K40/'Visningsark bakt'!J40</f>
        <v>0.011126564673157162</v>
      </c>
      <c r="D85" s="24">
        <f>'Visningsark bakt'!K41/'Visningsark bakt'!J41</f>
        <v>0.0093896713615023476</v>
      </c>
      <c r="E85" s="24">
        <f>'Visningsark bakt'!K42/'Visningsark bakt'!J42</f>
        <v>0</v>
      </c>
    </row>
    <row r="86" spans="1:5" ht="14.5">
      <c r="A86" s="2">
        <v>9</v>
      </c>
      <c r="B86" s="24">
        <f>'Visningsark bakt'!M39/'Visningsark bakt'!L39</f>
        <v>0.022408963585434174</v>
      </c>
      <c r="C86" s="24">
        <f>'Visningsark bakt'!M40/'Visningsark bakt'!L40</f>
        <v>0.019607843137254902</v>
      </c>
      <c r="D86" s="24">
        <f>'Visningsark bakt'!M41/'Visningsark bakt'!L41</f>
        <v>0</v>
      </c>
      <c r="E86" s="24">
        <f>'Visningsark bakt'!M42/'Visningsark bakt'!L42</f>
        <v>0</v>
      </c>
    </row>
    <row r="87" spans="1:5" ht="14.5">
      <c r="A87" s="2">
        <v>10</v>
      </c>
      <c r="B87" s="24">
        <f>'Visningsark bakt'!O39/'Visningsark bakt'!N39</f>
        <v>0.022321428571428572</v>
      </c>
      <c r="C87" s="24">
        <f>'Visningsark bakt'!O40/'Visningsark bakt'!N40</f>
        <v>0.011904761904761904</v>
      </c>
      <c r="D87" s="24">
        <f>'Visningsark bakt'!O41/'Visningsark bakt'!N41</f>
        <v>0.0047619047619047623</v>
      </c>
      <c r="E87" s="24">
        <f>'Visningsark bakt'!O42/'Visningsark bakt'!N42</f>
        <v>0</v>
      </c>
    </row>
    <row r="88" spans="1:5" ht="14.5">
      <c r="A88" s="2">
        <v>11</v>
      </c>
      <c r="B88" s="24">
        <f>'Visningsark bakt'!Q39/'Visningsark bakt'!P39</f>
        <v>0.020618556701030927</v>
      </c>
      <c r="C88" s="24">
        <f>'Visningsark bakt'!Q40/'Visningsark bakt'!P40</f>
        <v>0.022336769759450172</v>
      </c>
      <c r="D88" s="24">
        <f>'Visningsark bakt'!Q41/'Visningsark bakt'!P41</f>
        <v>0.02072538860103627</v>
      </c>
      <c r="E88" s="24">
        <f>'Visningsark bakt'!Q42/'Visningsark bakt'!P42</f>
        <v>0</v>
      </c>
    </row>
    <row r="89" spans="1:5" ht="14.5">
      <c r="A89" s="2">
        <v>12</v>
      </c>
      <c r="B89" s="24">
        <f>'Visningsark bakt'!S39/'Visningsark bakt'!R39</f>
        <v>0.038356164383561646</v>
      </c>
      <c r="C89" s="24">
        <f>'Visningsark bakt'!S40/'Visningsark bakt'!R40</f>
        <v>0.041095890410958902</v>
      </c>
      <c r="D89" s="24">
        <f>'Visningsark bakt'!S41/'Visningsark bakt'!R41</f>
        <v>0.01020408163265306</v>
      </c>
      <c r="E89" s="24">
        <f>'Visningsark bakt'!S42/'Visningsark bakt'!R42</f>
        <v>0</v>
      </c>
    </row>
    <row r="90" spans="1:5" ht="14.5">
      <c r="A90" s="2">
        <v>13</v>
      </c>
      <c r="B90" s="24">
        <f>'Visningsark bakt'!U39/'Visningsark bakt'!T39</f>
        <v>0.028806584362139918</v>
      </c>
      <c r="C90" s="24">
        <f>'Visningsark bakt'!U40/'Visningsark bakt'!T40</f>
        <v>0.03292181069958848</v>
      </c>
      <c r="D90" s="24">
        <f>'Visningsark bakt'!U41/'Visningsark bakt'!T41</f>
        <v>0.006993006993006993</v>
      </c>
      <c r="E90" s="24">
        <f>'Visningsark bakt'!U42/'Visningsark bakt'!T42</f>
        <v>0</v>
      </c>
    </row>
    <row r="91" spans="1:5" ht="14.5">
      <c r="A91" s="2">
        <v>14</v>
      </c>
      <c r="B91" s="24">
        <f>'Visningsark bakt'!W39/'Visningsark bakt'!V39</f>
        <v>0.0070257611241217799</v>
      </c>
      <c r="C91" s="24">
        <f>'Visningsark bakt'!W40/'Visningsark bakt'!V40</f>
        <v>0.021077283372365339</v>
      </c>
      <c r="D91" s="24">
        <f>'Visningsark bakt'!W41/'Visningsark bakt'!V41</f>
        <v>0</v>
      </c>
      <c r="E91" s="24">
        <f>'Visningsark bakt'!W42/'Visningsark bakt'!V42</f>
        <v>0</v>
      </c>
    </row>
    <row r="92" spans="1:5" ht="14.5">
      <c r="A92" s="2">
        <v>15</v>
      </c>
      <c r="B92" s="24">
        <f>'Visningsark bakt'!Y39/'Visningsark bakt'!X39</f>
        <v>0.014742014742014743</v>
      </c>
      <c r="C92" s="24">
        <f>'Visningsark bakt'!Y40/'Visningsark bakt'!X40</f>
        <v>0.014742014742014743</v>
      </c>
      <c r="D92" s="24">
        <f>'Visningsark bakt'!Y41/'Visningsark bakt'!X41</f>
        <v>0.0024570024570024569</v>
      </c>
      <c r="E92" s="24">
        <f>'Visningsark bakt'!Y42/'Visningsark bakt'!X42</f>
        <v>0</v>
      </c>
    </row>
    <row r="93" spans="1:5" ht="14.5">
      <c r="A93" s="2">
        <v>16</v>
      </c>
      <c r="B93" s="24">
        <f>'Visningsark bakt'!AA39/'Visningsark bakt'!Z39</f>
        <v>0.022727272727272728</v>
      </c>
      <c r="C93" s="24">
        <f>'Visningsark bakt'!AA40/'Visningsark bakt'!Z40</f>
        <v>0.031818181818181815</v>
      </c>
      <c r="D93" s="24">
        <f>'Visningsark bakt'!AA41/'Visningsark bakt'!Z41</f>
        <v>0</v>
      </c>
      <c r="E93" s="24">
        <f>'Visningsark bakt'!AA42/'Visningsark bakt'!Z42</f>
        <v>0</v>
      </c>
    </row>
    <row r="94" spans="1:5" ht="14.5">
      <c r="A94" s="2">
        <v>17</v>
      </c>
      <c r="B94" s="24"/>
      <c r="C94" s="24"/>
      <c r="D94" s="24"/>
      <c r="E94" s="24"/>
    </row>
    <row r="95" spans="1:1" ht="14.5">
      <c r="A95" s="2">
        <v>18</v>
      </c>
    </row>
    <row r="96" spans="1:1" ht="14.5">
      <c r="A96" s="2">
        <v>19</v>
      </c>
    </row>
    <row r="97" spans="1:1" ht="14.5">
      <c r="A97" s="2">
        <v>20</v>
      </c>
    </row>
    <row r="98" spans="1:1" ht="14.5">
      <c r="A98" s="2">
        <v>21</v>
      </c>
    </row>
    <row r="99" spans="1:1" ht="14.5">
      <c r="A99" s="2">
        <v>22</v>
      </c>
    </row>
    <row r="100" spans="1:1" ht="14.5">
      <c r="A100" s="2">
        <v>23</v>
      </c>
    </row>
    <row r="101" spans="1:1" ht="14.5">
      <c r="A101" s="2">
        <v>24</v>
      </c>
    </row>
    <row r="102" spans="1:1" ht="14.5">
      <c r="A102" s="2">
        <v>25</v>
      </c>
    </row>
    <row r="103" spans="1:1" ht="14.5">
      <c r="A103" s="2">
        <v>26</v>
      </c>
    </row>
    <row r="104" spans="1:1" ht="14.5">
      <c r="A104" s="2">
        <v>27</v>
      </c>
    </row>
    <row r="105" spans="1:1" ht="14.5">
      <c r="A105" s="2">
        <v>28</v>
      </c>
    </row>
    <row r="106" spans="1:1" ht="14.5">
      <c r="A106" s="2">
        <v>29</v>
      </c>
    </row>
    <row r="107" spans="1:1" ht="14.5">
      <c r="A107" s="2">
        <v>30</v>
      </c>
    </row>
    <row r="108" spans="1:1" ht="14.5">
      <c r="A108" s="2">
        <v>31</v>
      </c>
    </row>
    <row r="109" spans="1:1" ht="14.5">
      <c r="A109" s="2">
        <v>32</v>
      </c>
    </row>
    <row r="110" spans="1:1" ht="14.5">
      <c r="A110" s="2">
        <v>33</v>
      </c>
    </row>
    <row r="111" spans="1:1" ht="14.5">
      <c r="A111" s="2">
        <v>34</v>
      </c>
    </row>
    <row r="112" spans="1:1" ht="14.5">
      <c r="A112" s="2">
        <v>35</v>
      </c>
    </row>
    <row r="113" spans="1:1" ht="14.5">
      <c r="A113" s="2">
        <v>36</v>
      </c>
    </row>
    <row r="114" spans="1:1" ht="14.5">
      <c r="A114" s="2">
        <v>37</v>
      </c>
    </row>
    <row r="115" spans="1:1" ht="14.5">
      <c r="A115" s="2">
        <v>38</v>
      </c>
    </row>
    <row r="116" spans="1:1" ht="14.5">
      <c r="A116" s="2">
        <v>39</v>
      </c>
    </row>
  </sheetData>
  <pageMargins left="0.7" right="0.7" top="0.75" bottom="0.75" header="0.3" footer="0.3"/>
  <pageSetup orientation="portrait" paperSize="9" r:id="rId3"/>
  <tableParts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AS112"/>
  <sheetViews>
    <sheetView zoomScale="80" zoomScaleNormal="80" workbookViewId="0" topLeftCell="A1">
      <selection pane="topLeft" activeCell="L34" sqref="L34"/>
    </sheetView>
  </sheetViews>
  <sheetFormatPr defaultColWidth="11.4542857142857" defaultRowHeight="14.5"/>
  <cols>
    <col min="3" max="3" width="15.1428571428571" bestFit="1" customWidth="1"/>
    <col min="4" max="4" width="27" bestFit="1" customWidth="1"/>
    <col min="5" max="5" width="27.4285714285714" bestFit="1" customWidth="1"/>
    <col min="6" max="6" width="16.7142857142857" bestFit="1" customWidth="1"/>
    <col min="7" max="7" width="22.4285714285714" bestFit="1" customWidth="1"/>
    <col min="8" max="8" width="29.2857142857143" bestFit="1" customWidth="1"/>
    <col min="9" max="9" width="29.1428571428571" bestFit="1" customWidth="1"/>
    <col min="10" max="10" width="20" bestFit="1" customWidth="1"/>
    <col min="11" max="11" width="21.4285714285714" bestFit="1" customWidth="1"/>
    <col min="12" max="158" width="26.7142857142857" bestFit="1" customWidth="1"/>
    <col min="159" max="159" width="32.1428571428571" bestFit="1" customWidth="1"/>
    <col min="160" max="160" width="32.4285714285714" bestFit="1" customWidth="1"/>
    <col min="161" max="161" width="22.1428571428571" bestFit="1" customWidth="1"/>
  </cols>
  <sheetData>
    <row r="2" spans="13:45" ht="14.5">
      <c r="M2" s="4" t="s">
        <v>0</v>
      </c>
      <c r="N2" s="5" t="s">
        <v>4</v>
      </c>
      <c r="O2" s="6" t="s">
        <v>3</v>
      </c>
      <c r="P2" s="5" t="s">
        <v>5</v>
      </c>
      <c r="Q2" s="6" t="s">
        <v>6</v>
      </c>
      <c r="R2" s="5" t="s">
        <v>7</v>
      </c>
      <c r="S2" s="6" t="s">
        <v>8</v>
      </c>
      <c r="T2" s="5" t="s">
        <v>9</v>
      </c>
      <c r="U2" s="6" t="s">
        <v>10</v>
      </c>
      <c r="V2" s="5" t="s">
        <v>11</v>
      </c>
      <c r="W2" s="6" t="s">
        <v>12</v>
      </c>
      <c r="X2" s="5" t="s">
        <v>13</v>
      </c>
      <c r="Y2" s="6" t="s">
        <v>14</v>
      </c>
      <c r="Z2" s="5" t="s">
        <v>15</v>
      </c>
      <c r="AA2" s="6" t="s">
        <v>16</v>
      </c>
      <c r="AB2" s="5" t="s">
        <v>17</v>
      </c>
      <c r="AC2" s="6" t="s">
        <v>18</v>
      </c>
      <c r="AD2" s="5" t="s">
        <v>19</v>
      </c>
      <c r="AE2" s="6" t="s">
        <v>20</v>
      </c>
      <c r="AF2" s="5" t="s">
        <v>21</v>
      </c>
      <c r="AG2" s="6" t="s">
        <v>22</v>
      </c>
      <c r="AH2" s="5" t="s">
        <v>23</v>
      </c>
      <c r="AI2" s="6" t="s">
        <v>24</v>
      </c>
      <c r="AJ2" s="5" t="s">
        <v>25</v>
      </c>
      <c r="AK2" s="6" t="s">
        <v>26</v>
      </c>
      <c r="AL2" s="5" t="s">
        <v>27</v>
      </c>
      <c r="AM2" s="6" t="s">
        <v>28</v>
      </c>
      <c r="AN2" s="5" t="s">
        <v>51</v>
      </c>
      <c r="AO2" s="6" t="s">
        <v>54</v>
      </c>
      <c r="AP2" s="5" t="s">
        <v>53</v>
      </c>
      <c r="AQ2" s="6" t="s">
        <v>52</v>
      </c>
      <c r="AR2" s="5" t="s">
        <v>55</v>
      </c>
      <c r="AS2" s="6" t="s">
        <v>56</v>
      </c>
    </row>
    <row r="3" spans="3:45" ht="14.5">
      <c r="C3" t="s">
        <v>1</v>
      </c>
      <c r="D3" t="s">
        <v>207</v>
      </c>
      <c r="E3" t="s">
        <v>208</v>
      </c>
      <c r="F3" t="s">
        <v>209</v>
      </c>
      <c r="G3" t="s">
        <v>210</v>
      </c>
      <c r="H3" t="s">
        <v>211</v>
      </c>
      <c r="I3" t="s">
        <v>212</v>
      </c>
      <c r="J3" t="s">
        <v>213</v>
      </c>
      <c r="K3" t="s">
        <v>214</v>
      </c>
      <c r="M3" s="7" t="s">
        <v>31</v>
      </c>
      <c r="N3" s="8">
        <v>508</v>
      </c>
      <c r="O3" s="7">
        <v>0</v>
      </c>
      <c r="P3" s="8">
        <v>666</v>
      </c>
      <c r="Q3" s="7">
        <v>2</v>
      </c>
      <c r="R3" s="8">
        <v>660</v>
      </c>
      <c r="S3" s="7">
        <v>4</v>
      </c>
      <c r="T3" s="8">
        <v>669</v>
      </c>
      <c r="U3" s="7">
        <v>1</v>
      </c>
      <c r="V3" s="8">
        <v>758</v>
      </c>
      <c r="W3" s="7">
        <v>5</v>
      </c>
      <c r="X3" s="8">
        <v>823</v>
      </c>
      <c r="Y3" s="7">
        <v>2</v>
      </c>
      <c r="Z3" s="8">
        <v>881</v>
      </c>
      <c r="AA3" s="7">
        <v>3</v>
      </c>
      <c r="AB3" s="8">
        <v>767</v>
      </c>
      <c r="AC3" s="7">
        <v>0</v>
      </c>
      <c r="AD3" s="8">
        <v>841</v>
      </c>
      <c r="AE3" s="7">
        <v>5</v>
      </c>
      <c r="AF3" s="8">
        <v>729</v>
      </c>
      <c r="AG3" s="7">
        <v>6</v>
      </c>
      <c r="AH3" s="8">
        <v>772</v>
      </c>
      <c r="AI3" s="7">
        <v>22</v>
      </c>
      <c r="AJ3" s="8">
        <v>952</v>
      </c>
      <c r="AK3" s="7">
        <v>37</v>
      </c>
      <c r="AL3" s="8">
        <v>277</v>
      </c>
      <c r="AM3" s="7">
        <v>30</v>
      </c>
      <c r="AN3" s="8">
        <v>389</v>
      </c>
      <c r="AO3" s="7">
        <v>31</v>
      </c>
      <c r="AP3" s="8">
        <v>790</v>
      </c>
      <c r="AQ3" s="7">
        <v>56</v>
      </c>
      <c r="AR3" s="8">
        <v>673</v>
      </c>
      <c r="AS3" s="7">
        <v>86</v>
      </c>
    </row>
    <row r="4" spans="3:45" ht="14.5">
      <c r="C4" s="1">
        <v>40</v>
      </c>
      <c r="D4">
        <v>0</v>
      </c>
      <c r="E4">
        <v>0</v>
      </c>
      <c r="F4">
        <v>0.090729783037475351</v>
      </c>
      <c r="G4">
        <v>0.018072289156626505</v>
      </c>
      <c r="H4">
        <v>0.026104417670682729</v>
      </c>
      <c r="I4">
        <v>0.0040160642570281121</v>
      </c>
      <c r="J4">
        <v>0.0019723865877712033</v>
      </c>
      <c r="K4">
        <v>0.18273092369477911</v>
      </c>
      <c r="M4" s="7" t="s">
        <v>40</v>
      </c>
      <c r="N4" s="8">
        <v>508</v>
      </c>
      <c r="O4" s="7">
        <v>0</v>
      </c>
      <c r="P4" s="8">
        <v>666</v>
      </c>
      <c r="Q4" s="7">
        <v>1</v>
      </c>
      <c r="R4" s="8">
        <v>660</v>
      </c>
      <c r="S4" s="7">
        <v>0</v>
      </c>
      <c r="T4" s="8">
        <v>669</v>
      </c>
      <c r="U4" s="7">
        <v>1</v>
      </c>
      <c r="V4" s="8">
        <v>758</v>
      </c>
      <c r="W4" s="7">
        <v>2</v>
      </c>
      <c r="X4" s="8">
        <v>823</v>
      </c>
      <c r="Y4" s="7">
        <v>1</v>
      </c>
      <c r="Z4" s="8">
        <v>881</v>
      </c>
      <c r="AA4" s="7">
        <v>0</v>
      </c>
      <c r="AB4" s="8">
        <v>767</v>
      </c>
      <c r="AC4" s="7">
        <v>0</v>
      </c>
      <c r="AD4" s="8">
        <v>841</v>
      </c>
      <c r="AE4" s="7">
        <v>0</v>
      </c>
      <c r="AF4" s="8">
        <v>729</v>
      </c>
      <c r="AG4" s="7">
        <v>0</v>
      </c>
      <c r="AH4" s="8">
        <v>772</v>
      </c>
      <c r="AI4" s="7">
        <v>0</v>
      </c>
      <c r="AJ4" s="8">
        <v>952</v>
      </c>
      <c r="AK4" s="7">
        <v>5</v>
      </c>
      <c r="AL4" s="8">
        <v>277</v>
      </c>
      <c r="AM4" s="7">
        <v>1</v>
      </c>
      <c r="AN4" s="8">
        <v>389</v>
      </c>
      <c r="AO4" s="7">
        <v>5</v>
      </c>
      <c r="AP4" s="8">
        <v>790</v>
      </c>
      <c r="AQ4" s="7">
        <v>9</v>
      </c>
      <c r="AR4" s="8">
        <v>673</v>
      </c>
      <c r="AS4" s="7">
        <v>12</v>
      </c>
    </row>
    <row r="5" spans="3:45" ht="14.5">
      <c r="C5" s="1">
        <v>41</v>
      </c>
      <c r="D5">
        <v>0.003003003003003003</v>
      </c>
      <c r="E5">
        <v>0.0015015015015015015</v>
      </c>
      <c r="F5">
        <v>0.081325301204819275</v>
      </c>
      <c r="G5">
        <v>0.015552099533437015</v>
      </c>
      <c r="H5">
        <v>0.020217729393468119</v>
      </c>
      <c r="I5">
        <v>0.0031104199066874028</v>
      </c>
      <c r="J5">
        <v>0</v>
      </c>
      <c r="K5">
        <v>0.13530326594090203</v>
      </c>
      <c r="M5" s="7" t="s">
        <v>47</v>
      </c>
      <c r="N5" s="8">
        <v>507</v>
      </c>
      <c r="O5" s="9">
        <v>46</v>
      </c>
      <c r="P5" s="8">
        <v>664</v>
      </c>
      <c r="Q5" s="9">
        <v>54</v>
      </c>
      <c r="R5" s="8">
        <v>659</v>
      </c>
      <c r="S5" s="9">
        <v>64</v>
      </c>
      <c r="T5" s="8">
        <v>668</v>
      </c>
      <c r="U5" s="9">
        <v>49</v>
      </c>
      <c r="V5" s="8">
        <v>758</v>
      </c>
      <c r="W5" s="7">
        <v>50</v>
      </c>
      <c r="X5" s="8">
        <v>823</v>
      </c>
      <c r="Y5" s="7">
        <v>53</v>
      </c>
      <c r="Z5" s="8">
        <v>881</v>
      </c>
      <c r="AA5" s="7">
        <v>70</v>
      </c>
      <c r="AB5" s="8">
        <v>766</v>
      </c>
      <c r="AC5" s="7">
        <v>73</v>
      </c>
      <c r="AD5" s="8">
        <v>841</v>
      </c>
      <c r="AE5" s="7">
        <v>90</v>
      </c>
      <c r="AF5" s="8">
        <v>728</v>
      </c>
      <c r="AG5" s="7">
        <v>60</v>
      </c>
      <c r="AH5" s="8">
        <v>772</v>
      </c>
      <c r="AI5" s="7">
        <v>63</v>
      </c>
      <c r="AJ5" s="8">
        <v>952</v>
      </c>
      <c r="AK5" s="7">
        <v>85</v>
      </c>
      <c r="AL5" s="8">
        <v>277</v>
      </c>
      <c r="AM5" s="7">
        <v>17</v>
      </c>
      <c r="AN5" s="8">
        <v>386</v>
      </c>
      <c r="AO5" s="7">
        <v>27</v>
      </c>
      <c r="AP5" s="8">
        <v>790</v>
      </c>
      <c r="AQ5" s="7">
        <v>33</v>
      </c>
      <c r="AR5" s="8">
        <v>673</v>
      </c>
      <c r="AS5" s="7">
        <v>25</v>
      </c>
    </row>
    <row r="6" spans="3:45" ht="14.5">
      <c r="C6" s="1">
        <v>42</v>
      </c>
      <c r="D6">
        <v>0.0060606060606060606</v>
      </c>
      <c r="E6">
        <v>0</v>
      </c>
      <c r="F6">
        <v>0.097116843702579669</v>
      </c>
      <c r="G6">
        <v>0.016591251885369532</v>
      </c>
      <c r="H6">
        <v>0.027149321266968326</v>
      </c>
      <c r="I6">
        <v>0.0075414781297134239</v>
      </c>
      <c r="J6">
        <v>0</v>
      </c>
      <c r="K6">
        <v>0.1297134238310709</v>
      </c>
      <c r="M6" s="7" t="s">
        <v>42</v>
      </c>
      <c r="N6" s="8">
        <v>498</v>
      </c>
      <c r="O6" s="7">
        <v>9</v>
      </c>
      <c r="P6" s="8">
        <v>643</v>
      </c>
      <c r="Q6" s="7">
        <v>10</v>
      </c>
      <c r="R6" s="8">
        <v>663</v>
      </c>
      <c r="S6" s="7">
        <v>11</v>
      </c>
      <c r="T6" s="8">
        <v>659</v>
      </c>
      <c r="U6" s="7">
        <v>15</v>
      </c>
      <c r="V6" s="8">
        <v>760</v>
      </c>
      <c r="W6" s="7">
        <v>22</v>
      </c>
      <c r="X6" s="8">
        <v>815</v>
      </c>
      <c r="Y6" s="7">
        <v>17</v>
      </c>
      <c r="Z6" s="8">
        <v>875</v>
      </c>
      <c r="AA6" s="7">
        <v>18</v>
      </c>
      <c r="AB6" s="8">
        <v>764</v>
      </c>
      <c r="AC6" s="7">
        <v>17</v>
      </c>
      <c r="AD6" s="8">
        <v>833</v>
      </c>
      <c r="AE6" s="7">
        <v>20</v>
      </c>
      <c r="AF6" s="8">
        <v>727</v>
      </c>
      <c r="AG6" s="7">
        <v>24</v>
      </c>
      <c r="AH6" s="8">
        <v>763</v>
      </c>
      <c r="AI6" s="7">
        <v>15</v>
      </c>
      <c r="AJ6" s="8">
        <v>943</v>
      </c>
      <c r="AK6" s="7">
        <v>25</v>
      </c>
      <c r="AL6" s="8">
        <v>269</v>
      </c>
      <c r="AM6" s="7">
        <v>6</v>
      </c>
      <c r="AN6" s="8">
        <v>360</v>
      </c>
      <c r="AO6" s="7">
        <v>9</v>
      </c>
      <c r="AP6" s="8">
        <v>791</v>
      </c>
      <c r="AQ6" s="7">
        <v>16</v>
      </c>
      <c r="AR6" s="8">
        <v>677</v>
      </c>
      <c r="AS6" s="7">
        <v>10</v>
      </c>
    </row>
    <row r="7" spans="3:45" ht="14.5">
      <c r="C7" s="1">
        <v>43</v>
      </c>
      <c r="D7">
        <v>0.0014947683109118087</v>
      </c>
      <c r="E7">
        <v>0.0014947683109118087</v>
      </c>
      <c r="F7">
        <v>0.073353293413173648</v>
      </c>
      <c r="G7">
        <v>0.022761760242792108</v>
      </c>
      <c r="H7">
        <v>0.025796661608497723</v>
      </c>
      <c r="I7">
        <v>0.009104704097116844</v>
      </c>
      <c r="J7">
        <v>0.0014970059880239522</v>
      </c>
      <c r="K7">
        <v>0.14112291350531109</v>
      </c>
      <c r="M7" s="7" t="s">
        <v>41</v>
      </c>
      <c r="N7" s="8">
        <v>498</v>
      </c>
      <c r="O7" s="7">
        <v>13</v>
      </c>
      <c r="P7" s="8">
        <v>643</v>
      </c>
      <c r="Q7" s="7">
        <v>13</v>
      </c>
      <c r="R7" s="8">
        <v>663</v>
      </c>
      <c r="S7" s="7">
        <v>18</v>
      </c>
      <c r="T7" s="8">
        <v>659</v>
      </c>
      <c r="U7" s="7">
        <v>17</v>
      </c>
      <c r="V7" s="8">
        <v>760</v>
      </c>
      <c r="W7" s="7">
        <v>26</v>
      </c>
      <c r="X7" s="8">
        <v>813</v>
      </c>
      <c r="Y7" s="7">
        <v>23</v>
      </c>
      <c r="Z7" s="8">
        <v>875</v>
      </c>
      <c r="AA7" s="7">
        <v>26</v>
      </c>
      <c r="AB7" s="8">
        <v>764</v>
      </c>
      <c r="AC7" s="7">
        <v>23</v>
      </c>
      <c r="AD7" s="8">
        <v>833</v>
      </c>
      <c r="AE7" s="7">
        <v>25</v>
      </c>
      <c r="AF7" s="8">
        <v>727</v>
      </c>
      <c r="AG7" s="7">
        <v>30</v>
      </c>
      <c r="AH7" s="8">
        <v>763</v>
      </c>
      <c r="AI7" s="7">
        <v>32</v>
      </c>
      <c r="AJ7" s="8">
        <v>943</v>
      </c>
      <c r="AK7" s="7">
        <v>36</v>
      </c>
      <c r="AL7" s="8">
        <v>268</v>
      </c>
      <c r="AM7" s="7">
        <v>4</v>
      </c>
      <c r="AN7" s="8">
        <v>360</v>
      </c>
      <c r="AO7" s="7">
        <v>7</v>
      </c>
      <c r="AP7" s="8">
        <v>791</v>
      </c>
      <c r="AQ7" s="7">
        <v>16</v>
      </c>
      <c r="AR7" s="8">
        <v>677</v>
      </c>
      <c r="AS7" s="7">
        <v>12</v>
      </c>
    </row>
    <row r="8" spans="3:45" ht="14.5">
      <c r="C8" s="1">
        <v>44</v>
      </c>
      <c r="D8">
        <v>0.0065963060686015833</v>
      </c>
      <c r="E8">
        <v>0.0026385224274406332</v>
      </c>
      <c r="F8">
        <v>0.065963060686015831</v>
      </c>
      <c r="G8">
        <v>0.028947368421052631</v>
      </c>
      <c r="H8">
        <v>0.034210526315789476</v>
      </c>
      <c r="I8">
        <v>0.0013175230566534915</v>
      </c>
      <c r="J8">
        <v>0.0026385224274406332</v>
      </c>
      <c r="K8">
        <v>0.15</v>
      </c>
      <c r="M8" s="7" t="s">
        <v>43</v>
      </c>
      <c r="N8" s="8">
        <v>498</v>
      </c>
      <c r="O8" s="7">
        <v>2</v>
      </c>
      <c r="P8" s="8">
        <v>643</v>
      </c>
      <c r="Q8" s="7">
        <v>2</v>
      </c>
      <c r="R8" s="8">
        <v>663</v>
      </c>
      <c r="S8" s="7">
        <v>5</v>
      </c>
      <c r="T8" s="8">
        <v>659</v>
      </c>
      <c r="U8" s="7">
        <v>6</v>
      </c>
      <c r="V8" s="8">
        <v>759</v>
      </c>
      <c r="W8" s="7">
        <v>1</v>
      </c>
      <c r="X8" s="8">
        <v>814</v>
      </c>
      <c r="Y8" s="7">
        <v>4</v>
      </c>
      <c r="Z8" s="8">
        <v>875</v>
      </c>
      <c r="AA8" s="7">
        <v>4</v>
      </c>
      <c r="AB8" s="8">
        <v>764</v>
      </c>
      <c r="AC8" s="7">
        <v>7</v>
      </c>
      <c r="AD8" s="8">
        <v>833</v>
      </c>
      <c r="AE8" s="7">
        <v>6</v>
      </c>
      <c r="AF8" s="8">
        <v>727</v>
      </c>
      <c r="AG8" s="7">
        <v>17</v>
      </c>
      <c r="AH8" s="8">
        <v>763</v>
      </c>
      <c r="AI8" s="7">
        <v>18</v>
      </c>
      <c r="AJ8" s="8">
        <v>943</v>
      </c>
      <c r="AK8" s="7">
        <v>31</v>
      </c>
      <c r="AL8" s="8">
        <v>268</v>
      </c>
      <c r="AM8" s="7">
        <v>17</v>
      </c>
      <c r="AN8" s="8">
        <v>360</v>
      </c>
      <c r="AO8" s="7">
        <v>21</v>
      </c>
      <c r="AP8" s="8">
        <v>791</v>
      </c>
      <c r="AQ8" s="7">
        <v>38</v>
      </c>
      <c r="AR8" s="8">
        <v>677</v>
      </c>
      <c r="AS8" s="7">
        <v>48</v>
      </c>
    </row>
    <row r="9" spans="3:45" ht="14.5">
      <c r="C9" s="1">
        <v>45</v>
      </c>
      <c r="D9">
        <v>0.0024301336573511541</v>
      </c>
      <c r="E9">
        <v>0.001215066828675577</v>
      </c>
      <c r="F9">
        <v>0.064398541919805583</v>
      </c>
      <c r="G9">
        <v>0.020858895705521473</v>
      </c>
      <c r="H9">
        <v>0.028290282902829027</v>
      </c>
      <c r="I9">
        <v>0.0049140049140049139</v>
      </c>
      <c r="J9">
        <v>0.001215066828675577</v>
      </c>
      <c r="K9">
        <v>0.12776412776412777</v>
      </c>
      <c r="M9" s="7" t="s">
        <v>44</v>
      </c>
      <c r="N9" s="8">
        <v>507</v>
      </c>
      <c r="O9" s="7">
        <v>1</v>
      </c>
      <c r="P9" s="8">
        <v>666</v>
      </c>
      <c r="Q9" s="7">
        <v>0</v>
      </c>
      <c r="R9" s="8">
        <v>660</v>
      </c>
      <c r="S9" s="7">
        <v>0</v>
      </c>
      <c r="T9" s="8">
        <v>668</v>
      </c>
      <c r="U9" s="7">
        <v>1</v>
      </c>
      <c r="V9" s="8">
        <v>758</v>
      </c>
      <c r="W9" s="7">
        <v>2</v>
      </c>
      <c r="X9" s="8">
        <v>823</v>
      </c>
      <c r="Y9" s="7">
        <v>1</v>
      </c>
      <c r="Z9" s="8">
        <v>880</v>
      </c>
      <c r="AA9" s="7">
        <v>2</v>
      </c>
      <c r="AB9" s="8">
        <v>767</v>
      </c>
      <c r="AC9" s="7">
        <v>0</v>
      </c>
      <c r="AD9" s="8">
        <v>841</v>
      </c>
      <c r="AE9" s="7">
        <v>1</v>
      </c>
      <c r="AF9" s="8">
        <v>728</v>
      </c>
      <c r="AG9" s="7">
        <v>3</v>
      </c>
      <c r="AH9" s="8">
        <v>772</v>
      </c>
      <c r="AI9" s="7">
        <v>9</v>
      </c>
      <c r="AJ9" s="8">
        <v>952</v>
      </c>
      <c r="AK9" s="7">
        <v>17</v>
      </c>
      <c r="AL9" s="8">
        <v>277</v>
      </c>
      <c r="AM9" s="7">
        <v>15</v>
      </c>
      <c r="AN9" s="8">
        <v>389</v>
      </c>
      <c r="AO9" s="7">
        <v>11</v>
      </c>
      <c r="AP9" s="8">
        <v>790</v>
      </c>
      <c r="AQ9" s="7">
        <v>21</v>
      </c>
      <c r="AR9" s="8">
        <v>673</v>
      </c>
      <c r="AS9" s="7">
        <v>12</v>
      </c>
    </row>
    <row r="10" spans="3:45" ht="14.5">
      <c r="C10" s="1">
        <v>46</v>
      </c>
      <c r="D10">
        <v>0.0034052213393870601</v>
      </c>
      <c r="E10">
        <v>0</v>
      </c>
      <c r="F10">
        <v>0.079455164585698068</v>
      </c>
      <c r="G10">
        <v>0.02057142857142857</v>
      </c>
      <c r="H10">
        <v>0.029714285714285714</v>
      </c>
      <c r="I10">
        <v>0.0045714285714285718</v>
      </c>
      <c r="J10">
        <v>0.0022727272727272726</v>
      </c>
      <c r="K10">
        <v>0.14514285714285713</v>
      </c>
      <c r="M10" s="7" t="s">
        <v>69</v>
      </c>
      <c r="N10" s="8">
        <v>498</v>
      </c>
      <c r="O10" s="7">
        <v>91</v>
      </c>
      <c r="P10" s="8">
        <v>643</v>
      </c>
      <c r="Q10" s="7">
        <v>87</v>
      </c>
      <c r="R10" s="8">
        <v>663</v>
      </c>
      <c r="S10" s="7">
        <v>86</v>
      </c>
      <c r="T10" s="8">
        <v>659</v>
      </c>
      <c r="U10" s="7">
        <v>93</v>
      </c>
      <c r="V10" s="8">
        <v>760</v>
      </c>
      <c r="W10" s="7">
        <v>114</v>
      </c>
      <c r="X10" s="8">
        <v>814</v>
      </c>
      <c r="Y10" s="7">
        <v>104</v>
      </c>
      <c r="Z10" s="8">
        <v>875</v>
      </c>
      <c r="AA10" s="7">
        <v>127</v>
      </c>
      <c r="AB10" s="8">
        <v>764</v>
      </c>
      <c r="AC10" s="7">
        <v>100</v>
      </c>
      <c r="AD10" s="8">
        <v>833</v>
      </c>
      <c r="AE10" s="7">
        <v>94</v>
      </c>
      <c r="AF10" s="8">
        <v>727</v>
      </c>
      <c r="AG10" s="7">
        <v>71</v>
      </c>
      <c r="AH10" s="8">
        <v>763</v>
      </c>
      <c r="AI10" s="7">
        <v>85</v>
      </c>
      <c r="AJ10" s="8">
        <v>943</v>
      </c>
      <c r="AK10" s="7">
        <v>98</v>
      </c>
      <c r="AL10" s="8">
        <v>268</v>
      </c>
      <c r="AM10" s="7">
        <v>10</v>
      </c>
      <c r="AN10" s="8">
        <v>360</v>
      </c>
      <c r="AO10" s="7">
        <v>19</v>
      </c>
      <c r="AP10" s="8">
        <v>791</v>
      </c>
      <c r="AQ10" s="7">
        <v>31</v>
      </c>
      <c r="AR10" s="8">
        <v>677</v>
      </c>
      <c r="AS10" s="7">
        <v>34</v>
      </c>
    </row>
    <row r="11" spans="3:11" ht="14.5">
      <c r="C11" s="1">
        <v>47</v>
      </c>
      <c r="D11">
        <v>0</v>
      </c>
      <c r="E11">
        <v>0</v>
      </c>
      <c r="F11">
        <v>0.095300261096605748</v>
      </c>
      <c r="G11">
        <v>0.022251308900523559</v>
      </c>
      <c r="H11">
        <v>0.030104712041884817</v>
      </c>
      <c r="I11">
        <v>0.0091623036649214652</v>
      </c>
      <c r="J11">
        <v>0</v>
      </c>
      <c r="K11">
        <v>0.13089005235602094</v>
      </c>
    </row>
    <row r="12" spans="3:11" ht="14.5">
      <c r="C12" s="1">
        <v>48</v>
      </c>
      <c r="D12">
        <v>0.005945303210463734</v>
      </c>
      <c r="E12">
        <v>0</v>
      </c>
      <c r="F12">
        <v>0.1070154577883472</v>
      </c>
      <c r="G12">
        <v>0.024009603841536616</v>
      </c>
      <c r="H12">
        <v>0.030012004801920768</v>
      </c>
      <c r="I12">
        <v>0.0072028811524609843</v>
      </c>
      <c r="J12">
        <v>0.0011890606420927466</v>
      </c>
      <c r="K12">
        <v>0.11284513805522209</v>
      </c>
    </row>
    <row r="13" spans="3:11" ht="14.5">
      <c r="C13" s="1">
        <v>49</v>
      </c>
      <c r="D13">
        <v>0.00823045267489712</v>
      </c>
      <c r="E13">
        <v>0</v>
      </c>
      <c r="F13">
        <v>0.082417582417582416</v>
      </c>
      <c r="G13">
        <v>0.033012379642365884</v>
      </c>
      <c r="H13">
        <v>0.041265474552957357</v>
      </c>
      <c r="I13">
        <v>0.023383768913342505</v>
      </c>
      <c r="J13">
        <v>0.004120879120879121</v>
      </c>
      <c r="K13">
        <v>0.097661623108665746</v>
      </c>
    </row>
    <row r="14" spans="3:11" ht="14.5">
      <c r="C14" s="1">
        <v>50</v>
      </c>
      <c r="D14">
        <v>0.028497409326424871</v>
      </c>
      <c r="E14">
        <v>0</v>
      </c>
      <c r="F14">
        <v>0.081606217616580309</v>
      </c>
      <c r="G14">
        <v>0.019659239842726082</v>
      </c>
      <c r="H14">
        <v>0.041939711664482307</v>
      </c>
      <c r="I14">
        <v>0.023591087811271297</v>
      </c>
      <c r="J14">
        <v>0.011658031088082901</v>
      </c>
      <c r="K14">
        <v>0.11140235910878113</v>
      </c>
    </row>
    <row r="15" spans="3:11" ht="14.5">
      <c r="C15" s="1">
        <v>51</v>
      </c>
      <c r="D15">
        <v>0.038865546218487396</v>
      </c>
      <c r="E15">
        <v>0.0052521008403361349</v>
      </c>
      <c r="F15">
        <v>0.089285714285714288</v>
      </c>
      <c r="G15">
        <v>0.026511134676564158</v>
      </c>
      <c r="H15">
        <v>0.038176033934252389</v>
      </c>
      <c r="I15">
        <v>0.032873806998939555</v>
      </c>
      <c r="J15">
        <v>0.017857142857142856</v>
      </c>
      <c r="K15">
        <v>0.10392364793213149</v>
      </c>
    </row>
    <row r="16" spans="3:11" ht="14.5">
      <c r="C16" s="1">
        <v>52</v>
      </c>
      <c r="D16">
        <v>0.10830324909747292</v>
      </c>
      <c r="E16">
        <v>0.0036101083032490976</v>
      </c>
      <c r="F16">
        <v>0.061371841155234655</v>
      </c>
      <c r="G16">
        <v>0.022304832713754646</v>
      </c>
      <c r="H16">
        <v>0.014925373134328358</v>
      </c>
      <c r="I16">
        <v>0.063432835820895525</v>
      </c>
      <c r="J16">
        <v>0.054151624548736461</v>
      </c>
      <c r="K16">
        <v>0.037313432835820892</v>
      </c>
    </row>
    <row r="17" spans="3:11" ht="14.5">
      <c r="C17" s="1">
        <v>1</v>
      </c>
      <c r="D17">
        <v>0.079691516709511565</v>
      </c>
      <c r="E17">
        <v>0.012853470437017995</v>
      </c>
      <c r="F17">
        <v>0.069948186528497408</v>
      </c>
      <c r="G17">
        <v>0.025</v>
      </c>
      <c r="H17">
        <v>0.019444444444444445</v>
      </c>
      <c r="I17">
        <v>0.058333333333333334</v>
      </c>
      <c r="J17">
        <v>0.028277634961439587</v>
      </c>
      <c r="K17">
        <v>0.052777777777777778</v>
      </c>
    </row>
    <row r="18" spans="3:11" ht="14.5">
      <c r="C18" s="1">
        <v>2</v>
      </c>
      <c r="D18">
        <v>0.070886075949367092</v>
      </c>
      <c r="E18">
        <v>0.011392405063291139</v>
      </c>
      <c r="F18">
        <v>0.041772151898734178</v>
      </c>
      <c r="G18">
        <v>0.020227560050568902</v>
      </c>
      <c r="H18">
        <v>0.020227560050568902</v>
      </c>
      <c r="I18">
        <v>0.04804045512010114</v>
      </c>
      <c r="J18">
        <v>0.026582278481012658</v>
      </c>
      <c r="K18">
        <v>0.039190897597977246</v>
      </c>
    </row>
    <row r="19" spans="3:11" ht="14.5">
      <c r="C19" s="1">
        <v>3</v>
      </c>
      <c r="D19">
        <v>0.12778603268945021</v>
      </c>
      <c r="E19">
        <v>0.017830609212481426</v>
      </c>
      <c r="F19">
        <v>0.037147102526002972</v>
      </c>
      <c r="G19">
        <v>0.014771048744460856</v>
      </c>
      <c r="H19">
        <v>0.017725258493353029</v>
      </c>
      <c r="I19">
        <v>0.070901033973412117</v>
      </c>
      <c r="J19">
        <v>0.017830609212481426</v>
      </c>
      <c r="K19">
        <v>0.050221565731166914</v>
      </c>
    </row>
    <row r="20" spans="3:11" ht="14.5">
      <c r="C20" s="1">
        <v>4</v>
      </c>
      <c r="D20">
        <v>0.20115774240231549</v>
      </c>
      <c r="E20">
        <v>0.031837916063675829</v>
      </c>
      <c r="F20">
        <v>0.034782608695652174</v>
      </c>
      <c r="G20">
        <v>0.019461077844311378</v>
      </c>
      <c r="H20">
        <v>0.016467065868263474</v>
      </c>
      <c r="I20">
        <v>0.079341317365269462</v>
      </c>
      <c r="J20">
        <v>0.027496382054992764</v>
      </c>
      <c r="K20">
        <v>0.04790419161676647</v>
      </c>
    </row>
    <row r="21" spans="3:11" ht="14.5">
      <c r="C21" s="1">
        <v>5</v>
      </c>
      <c r="D21">
        <v>0.20405727923627684</v>
      </c>
      <c r="E21">
        <v>0.042959427207637228</v>
      </c>
      <c r="F21">
        <v>0.027413587604290822</v>
      </c>
      <c r="G21">
        <v>0.021582733812949641</v>
      </c>
      <c r="H21">
        <v>0.0096153846153846159</v>
      </c>
      <c r="I21">
        <v>0.073317307692307696</v>
      </c>
      <c r="J21">
        <v>0.027479091995221028</v>
      </c>
      <c r="K21">
        <v>0.052884615384615384</v>
      </c>
    </row>
    <row r="22" spans="3:11" ht="14.5">
      <c r="C22" s="1">
        <v>6</v>
      </c>
      <c r="D22">
        <v>0.23901098901098902</v>
      </c>
      <c r="E22">
        <v>0.04807692307692308</v>
      </c>
      <c r="F22">
        <v>0.023351648351648352</v>
      </c>
      <c r="G22">
        <v>0.021156558533145273</v>
      </c>
      <c r="H22">
        <v>0.0028208744710860366</v>
      </c>
      <c r="I22">
        <v>0.077574047954866013</v>
      </c>
      <c r="J22">
        <v>0.031593406593406592</v>
      </c>
      <c r="K22">
        <v>0.049365303244005641</v>
      </c>
    </row>
    <row r="23" spans="3:11" ht="14.5">
      <c r="C23" s="1">
        <v>7</v>
      </c>
      <c r="D23">
        <v>0.22464698331193839</v>
      </c>
      <c r="E23">
        <v>0.064184852374839535</v>
      </c>
      <c r="F23">
        <v>0.011553273427471117</v>
      </c>
      <c r="G23">
        <v>0.019633507853403141</v>
      </c>
      <c r="H23">
        <v>0.013089005235602094</v>
      </c>
      <c r="I23">
        <v>0.078534031413612565</v>
      </c>
      <c r="J23">
        <v>0.021822849807445442</v>
      </c>
      <c r="K23">
        <v>0.071989528795811525</v>
      </c>
    </row>
    <row r="24" spans="3:11" ht="14.5">
      <c r="C24" s="1">
        <v>8</v>
      </c>
      <c r="D24">
        <v>0.26599749058971139</v>
      </c>
      <c r="E24">
        <v>0.065244667503136761</v>
      </c>
      <c r="F24">
        <v>0.01507537688442211</v>
      </c>
      <c r="G24">
        <v>0.012919896640826873</v>
      </c>
      <c r="H24">
        <v>0.014211886304909561</v>
      </c>
      <c r="I24">
        <v>0.087855297157622733</v>
      </c>
      <c r="J24">
        <v>0.046424090338770388</v>
      </c>
      <c r="K24">
        <v>0.047803617571059429</v>
      </c>
    </row>
    <row r="25" spans="3:11" ht="14.5">
      <c r="C25" s="1">
        <v>9</v>
      </c>
      <c r="D25">
        <v>0.21739130434782608</v>
      </c>
      <c r="E25">
        <v>0.11677018633540373</v>
      </c>
      <c r="F25">
        <v>0.018564356435643563</v>
      </c>
      <c r="G25">
        <v>0.012738853503184714</v>
      </c>
      <c r="H25">
        <v>0.006369426751592357</v>
      </c>
      <c r="I25">
        <v>0.08025477707006369</v>
      </c>
      <c r="J25">
        <v>0.045962732919254658</v>
      </c>
      <c r="K25">
        <v>0.035668789808917196</v>
      </c>
    </row>
    <row r="26" spans="3:11" ht="14.5">
      <c r="C26" s="1">
        <v>10</v>
      </c>
      <c r="D26">
        <v>0.19009370816599733</v>
      </c>
      <c r="E26">
        <v>0.10441767068273092</v>
      </c>
      <c r="F26">
        <v>0.014725568942436412</v>
      </c>
      <c r="G26">
        <v>0.027100271002710029</v>
      </c>
      <c r="H26">
        <v>0.01358695652173913</v>
      </c>
      <c r="I26">
        <v>0.074728260869565216</v>
      </c>
      <c r="J26">
        <v>0.045515394912985271</v>
      </c>
      <c r="K26">
        <v>0.052989130434782608</v>
      </c>
    </row>
    <row r="27" spans="3:11" ht="14.5">
      <c r="C27" s="1">
        <v>11</v>
      </c>
      <c r="D27">
        <v>0.17065868263473055</v>
      </c>
      <c r="E27">
        <v>0.082335329341317362</v>
      </c>
      <c r="F27">
        <v>0.0059970014992503746</v>
      </c>
      <c r="G27">
        <v>0.013615733736762481</v>
      </c>
      <c r="H27">
        <v>0.0075642965204236008</v>
      </c>
      <c r="I27">
        <v>0.078668683812405452</v>
      </c>
      <c r="J27">
        <v>0.073353293413173648</v>
      </c>
      <c r="K27">
        <v>0.069591527987897125</v>
      </c>
    </row>
    <row r="28" spans="3:11" ht="14.5">
      <c r="C28" s="1">
        <v>12</v>
      </c>
      <c r="D28">
        <v>0.13807531380753138</v>
      </c>
      <c r="E28">
        <v>0.079497907949790794</v>
      </c>
      <c r="F28">
        <v>0.0062761506276150627</v>
      </c>
      <c r="G28">
        <v>0.021479713603818614</v>
      </c>
      <c r="H28">
        <v>0.021531100478468901</v>
      </c>
      <c r="I28">
        <v>0.071770334928229665</v>
      </c>
      <c r="J28">
        <v>0.073221757322175729</v>
      </c>
      <c r="K28">
        <v>0.064593301435406703</v>
      </c>
    </row>
    <row r="29" spans="3:11" ht="14.5">
      <c r="C29" s="1">
        <v>13</v>
      </c>
      <c r="D29">
        <v>0.13580246913580246</v>
      </c>
      <c r="E29">
        <v>0.054673721340388004</v>
      </c>
      <c r="F29">
        <v>0.0052910052910052907</v>
      </c>
      <c r="G29">
        <v>0.016544117647058824</v>
      </c>
      <c r="H29">
        <v>0.014732965009208104</v>
      </c>
      <c r="I29">
        <v>0.058931860036832415</v>
      </c>
      <c r="J29">
        <v>0.096830985915492954</v>
      </c>
      <c r="K29">
        <v>0.095764272559852676</v>
      </c>
    </row>
    <row r="30" spans="3:11" ht="14.5">
      <c r="C30" s="1">
        <v>14</v>
      </c>
      <c r="D30">
        <v>0.12219959266802444</v>
      </c>
      <c r="E30">
        <v>0.077393075356415472</v>
      </c>
      <c r="F30">
        <v>0.020366598778004074</v>
      </c>
      <c r="G30">
        <v>0.035714285714285712</v>
      </c>
      <c r="H30">
        <v>0.033684210526315789</v>
      </c>
      <c r="I30">
        <v>0.056842105263157895</v>
      </c>
      <c r="J30">
        <v>0.081632653061224483</v>
      </c>
      <c r="K30">
        <v>0.10736842105263159</v>
      </c>
    </row>
    <row r="31" spans="3:11" ht="14.5">
      <c r="C31" s="1">
        <v>15</v>
      </c>
      <c r="D31">
        <v>0.08714596949891068</v>
      </c>
      <c r="E31">
        <v>0.050108932461873638</v>
      </c>
      <c r="F31">
        <v>0.010893246187363835</v>
      </c>
      <c r="G31">
        <v>0.019313304721030045</v>
      </c>
      <c r="H31">
        <v>0.034261241970021415</v>
      </c>
      <c r="I31">
        <v>0.034261241970021415</v>
      </c>
      <c r="J31">
        <v>0.10239651416122005</v>
      </c>
      <c r="K31">
        <v>0.13704496788008566</v>
      </c>
    </row>
    <row r="32" spans="3:11" ht="14.5">
      <c r="C32" s="1">
        <v>16</v>
      </c>
      <c r="D32">
        <v>0.070110701107011064</v>
      </c>
      <c r="E32">
        <v>0.014760147601476014</v>
      </c>
      <c r="F32">
        <v>0.0036900369003690036</v>
      </c>
      <c r="G32">
        <v>0.015209125475285171</v>
      </c>
      <c r="H32">
        <v>0.030418250950570342</v>
      </c>
      <c r="I32">
        <v>0.026615969581749048</v>
      </c>
      <c r="J32">
        <v>0.084870848708487087</v>
      </c>
      <c r="K32">
        <v>0.10646387832699619</v>
      </c>
    </row>
    <row r="33" spans="3:3" ht="14.5">
      <c r="C33" s="1">
        <v>17</v>
      </c>
    </row>
    <row r="34" spans="3:3" ht="14.5">
      <c r="C34" s="1">
        <v>18</v>
      </c>
    </row>
    <row r="35" spans="3:3" ht="14.5">
      <c r="C35" s="1">
        <v>19</v>
      </c>
    </row>
    <row r="36" spans="3:45" ht="14.5">
      <c r="C36" s="1">
        <v>20</v>
      </c>
      <c r="M36" s="4" t="s">
        <v>0</v>
      </c>
      <c r="N36" s="5" t="s">
        <v>4</v>
      </c>
      <c r="O36" s="6" t="s">
        <v>3</v>
      </c>
      <c r="P36" s="5" t="s">
        <v>5</v>
      </c>
      <c r="Q36" s="6" t="s">
        <v>6</v>
      </c>
      <c r="R36" s="5" t="s">
        <v>7</v>
      </c>
      <c r="S36" s="6" t="s">
        <v>8</v>
      </c>
      <c r="T36" s="5" t="s">
        <v>9</v>
      </c>
      <c r="U36" s="6" t="s">
        <v>10</v>
      </c>
      <c r="V36" s="5" t="s">
        <v>11</v>
      </c>
      <c r="W36" s="6" t="s">
        <v>12</v>
      </c>
      <c r="X36" s="5" t="s">
        <v>13</v>
      </c>
      <c r="Y36" s="6" t="s">
        <v>14</v>
      </c>
      <c r="Z36" s="5" t="s">
        <v>15</v>
      </c>
      <c r="AA36" s="6" t="s">
        <v>16</v>
      </c>
      <c r="AB36" s="5" t="s">
        <v>17</v>
      </c>
      <c r="AC36" s="6" t="s">
        <v>18</v>
      </c>
      <c r="AD36" s="5" t="s">
        <v>19</v>
      </c>
      <c r="AE36" s="6" t="s">
        <v>20</v>
      </c>
      <c r="AF36" s="5" t="s">
        <v>21</v>
      </c>
      <c r="AG36" s="6" t="s">
        <v>22</v>
      </c>
      <c r="AH36" s="5" t="s">
        <v>23</v>
      </c>
      <c r="AI36" s="6" t="s">
        <v>24</v>
      </c>
      <c r="AJ36" s="5" t="s">
        <v>25</v>
      </c>
      <c r="AK36" s="6" t="s">
        <v>26</v>
      </c>
      <c r="AL36" s="5" t="s">
        <v>27</v>
      </c>
      <c r="AM36" s="6" t="s">
        <v>28</v>
      </c>
      <c r="AN36" s="5" t="s">
        <v>51</v>
      </c>
      <c r="AO36" s="6" t="s">
        <v>54</v>
      </c>
      <c r="AP36" s="5" t="s">
        <v>53</v>
      </c>
      <c r="AQ36" s="6" t="s">
        <v>52</v>
      </c>
      <c r="AR36" s="5" t="s">
        <v>55</v>
      </c>
      <c r="AS36" s="6" t="s">
        <v>56</v>
      </c>
    </row>
    <row r="37" spans="3:45" ht="14.5">
      <c r="C37" s="1">
        <v>21</v>
      </c>
      <c r="M37" s="18" t="s">
        <v>78</v>
      </c>
      <c r="N37" s="5">
        <v>520</v>
      </c>
      <c r="O37" s="6">
        <v>76</v>
      </c>
      <c r="P37" s="5">
        <v>661</v>
      </c>
      <c r="Q37" s="6">
        <v>128</v>
      </c>
      <c r="R37" s="5">
        <v>670</v>
      </c>
      <c r="S37" s="6">
        <v>146</v>
      </c>
      <c r="T37" s="5">
        <v>709</v>
      </c>
      <c r="U37" s="6">
        <v>151</v>
      </c>
      <c r="V37" s="5">
        <v>801</v>
      </c>
      <c r="W37" s="6">
        <v>178</v>
      </c>
      <c r="X37" s="5">
        <v>887</v>
      </c>
      <c r="Y37" s="6">
        <v>179</v>
      </c>
      <c r="Z37" s="5">
        <v>952</v>
      </c>
      <c r="AA37" s="6">
        <v>170</v>
      </c>
      <c r="AB37" s="5">
        <v>816</v>
      </c>
      <c r="AC37" s="6">
        <v>133</v>
      </c>
      <c r="AD37" s="5">
        <v>909</v>
      </c>
      <c r="AE37" s="6">
        <v>166</v>
      </c>
      <c r="AF37" s="5">
        <v>807</v>
      </c>
      <c r="AG37" s="6">
        <v>116</v>
      </c>
      <c r="AH37" s="5">
        <v>809</v>
      </c>
      <c r="AI37" s="6">
        <v>120</v>
      </c>
      <c r="AJ37" s="5">
        <v>969</v>
      </c>
      <c r="AK37" s="6">
        <v>119</v>
      </c>
      <c r="AL37" s="5">
        <v>250</v>
      </c>
      <c r="AM37" s="6">
        <v>26</v>
      </c>
      <c r="AN37" s="5">
        <v>335</v>
      </c>
      <c r="AO37" s="6">
        <v>33</v>
      </c>
      <c r="AP37" s="5">
        <v>856</v>
      </c>
      <c r="AQ37" s="6">
        <v>80</v>
      </c>
      <c r="AR37" s="5">
        <v>684</v>
      </c>
      <c r="AS37" s="6">
        <v>65</v>
      </c>
    </row>
    <row r="38" spans="3:45" ht="14.5">
      <c r="C38" s="1">
        <v>22</v>
      </c>
      <c r="M38" s="18" t="s">
        <v>79</v>
      </c>
      <c r="N38" s="5">
        <v>522</v>
      </c>
      <c r="O38" s="6">
        <v>7</v>
      </c>
      <c r="P38" s="5">
        <v>657</v>
      </c>
      <c r="Q38" s="6">
        <v>23</v>
      </c>
      <c r="R38" s="5">
        <v>670</v>
      </c>
      <c r="S38" s="6">
        <v>13</v>
      </c>
      <c r="T38" s="5">
        <v>709</v>
      </c>
      <c r="U38" s="6">
        <v>11</v>
      </c>
      <c r="V38" s="5">
        <v>801</v>
      </c>
      <c r="W38" s="6">
        <v>22</v>
      </c>
      <c r="X38" s="5">
        <v>887</v>
      </c>
      <c r="Y38" s="6">
        <v>23</v>
      </c>
      <c r="Z38" s="5">
        <v>952</v>
      </c>
      <c r="AA38" s="6">
        <v>14</v>
      </c>
      <c r="AB38" s="5">
        <v>816</v>
      </c>
      <c r="AC38" s="6">
        <v>13</v>
      </c>
      <c r="AD38" s="5">
        <v>909</v>
      </c>
      <c r="AE38" s="6">
        <v>14</v>
      </c>
      <c r="AF38" s="5">
        <v>807</v>
      </c>
      <c r="AG38" s="6">
        <v>14</v>
      </c>
      <c r="AH38" s="5">
        <v>809</v>
      </c>
      <c r="AI38" s="6">
        <v>7</v>
      </c>
      <c r="AJ38" s="5">
        <v>969</v>
      </c>
      <c r="AK38" s="6">
        <v>11</v>
      </c>
      <c r="AL38" s="5">
        <v>250</v>
      </c>
      <c r="AM38" s="6">
        <v>4</v>
      </c>
      <c r="AN38" s="5">
        <v>335</v>
      </c>
      <c r="AO38" s="6">
        <v>3</v>
      </c>
      <c r="AP38" s="5">
        <v>856</v>
      </c>
      <c r="AQ38" s="6">
        <v>13</v>
      </c>
      <c r="AR38" s="5">
        <v>684</v>
      </c>
      <c r="AS38" s="6">
        <v>9</v>
      </c>
    </row>
    <row r="39" spans="3:45" ht="14.5">
      <c r="C39" s="1">
        <v>23</v>
      </c>
      <c r="M39" s="18" t="s">
        <v>80</v>
      </c>
      <c r="N39" s="5">
        <v>225</v>
      </c>
      <c r="O39" s="6">
        <v>5</v>
      </c>
      <c r="P39" s="5">
        <v>308</v>
      </c>
      <c r="Q39" s="6">
        <v>17</v>
      </c>
      <c r="R39" s="5">
        <v>309</v>
      </c>
      <c r="S39" s="6">
        <v>11</v>
      </c>
      <c r="T39" s="5">
        <v>322</v>
      </c>
      <c r="U39" s="6">
        <v>22</v>
      </c>
      <c r="V39" s="5">
        <v>351</v>
      </c>
      <c r="W39" s="6">
        <v>17</v>
      </c>
      <c r="X39" s="5">
        <v>358</v>
      </c>
      <c r="Y39" s="6">
        <v>8</v>
      </c>
      <c r="Z39" s="5">
        <v>398</v>
      </c>
      <c r="AA39" s="6">
        <v>19</v>
      </c>
      <c r="AB39" s="5">
        <v>365</v>
      </c>
      <c r="AC39" s="6">
        <v>8</v>
      </c>
      <c r="AD39" s="5">
        <v>344</v>
      </c>
      <c r="AE39" s="6">
        <v>8</v>
      </c>
      <c r="AF39" s="5">
        <v>316</v>
      </c>
      <c r="AG39" s="6">
        <v>9</v>
      </c>
      <c r="AH39" s="5">
        <v>333</v>
      </c>
      <c r="AI39" s="6">
        <v>11</v>
      </c>
      <c r="AJ39" s="5">
        <v>412</v>
      </c>
      <c r="AK39" s="6">
        <v>15</v>
      </c>
      <c r="AL39" s="5">
        <v>45</v>
      </c>
      <c r="AM39" s="6">
        <v>3</v>
      </c>
      <c r="AN39" s="5">
        <v>150</v>
      </c>
      <c r="AO39" s="6">
        <v>1</v>
      </c>
      <c r="AP39" s="5">
        <v>327</v>
      </c>
      <c r="AQ39" s="6">
        <v>12</v>
      </c>
      <c r="AR39" s="5">
        <v>267</v>
      </c>
      <c r="AS39" s="6">
        <v>9</v>
      </c>
    </row>
    <row r="40" spans="3:45" ht="14.5">
      <c r="C40" s="1">
        <v>24</v>
      </c>
      <c r="M40" s="18" t="s">
        <v>81</v>
      </c>
      <c r="N40" s="5">
        <v>522</v>
      </c>
      <c r="O40" s="6">
        <v>0</v>
      </c>
      <c r="P40" s="5">
        <v>657</v>
      </c>
      <c r="Q40" s="6">
        <v>0</v>
      </c>
      <c r="R40" s="5">
        <v>670</v>
      </c>
      <c r="S40" s="6">
        <v>1</v>
      </c>
      <c r="T40" s="5">
        <v>709</v>
      </c>
      <c r="U40" s="6">
        <v>0</v>
      </c>
      <c r="V40" s="5">
        <v>801</v>
      </c>
      <c r="W40" s="6">
        <v>0</v>
      </c>
      <c r="X40" s="5">
        <v>887</v>
      </c>
      <c r="Y40" s="6">
        <v>0</v>
      </c>
      <c r="Z40" s="5">
        <v>952</v>
      </c>
      <c r="AA40" s="6">
        <v>0</v>
      </c>
      <c r="AB40" s="5">
        <v>816</v>
      </c>
      <c r="AC40" s="6">
        <v>0</v>
      </c>
      <c r="AD40" s="5">
        <v>909</v>
      </c>
      <c r="AE40" s="6">
        <v>0</v>
      </c>
      <c r="AF40" s="5">
        <v>807</v>
      </c>
      <c r="AG40" s="6">
        <v>0</v>
      </c>
      <c r="AH40" s="5">
        <v>809</v>
      </c>
      <c r="AI40" s="6">
        <v>0</v>
      </c>
      <c r="AJ40" s="5">
        <v>969</v>
      </c>
      <c r="AK40" s="6">
        <v>0</v>
      </c>
      <c r="AL40" s="5">
        <v>250</v>
      </c>
      <c r="AM40" s="6">
        <v>0</v>
      </c>
      <c r="AN40" s="5">
        <v>335</v>
      </c>
      <c r="AO40" s="6">
        <v>0</v>
      </c>
      <c r="AP40" s="5">
        <v>856</v>
      </c>
      <c r="AQ40" s="6">
        <v>0</v>
      </c>
      <c r="AR40" s="5">
        <v>684</v>
      </c>
      <c r="AS40" s="6">
        <v>0</v>
      </c>
    </row>
    <row r="41" spans="3:3" ht="14.5">
      <c r="C41" s="1">
        <v>25</v>
      </c>
    </row>
    <row r="42" spans="3:3" ht="14.5">
      <c r="C42" s="1">
        <v>26</v>
      </c>
    </row>
    <row r="43" spans="3:3" ht="14.5">
      <c r="C43" s="1">
        <v>27</v>
      </c>
    </row>
    <row r="44" spans="3:3" ht="14.5">
      <c r="C44" s="1">
        <v>28</v>
      </c>
    </row>
    <row r="45" spans="3:3" ht="14.5">
      <c r="C45" s="1">
        <v>29</v>
      </c>
    </row>
    <row r="46" spans="3:3" ht="14.5">
      <c r="C46" s="1">
        <v>30</v>
      </c>
    </row>
    <row r="47" spans="3:3" ht="14.5">
      <c r="C47" s="1">
        <v>31</v>
      </c>
    </row>
    <row r="48" spans="3:3" ht="14.5">
      <c r="C48" s="1">
        <v>32</v>
      </c>
    </row>
    <row r="49" spans="3:3" ht="14.5">
      <c r="C49" s="1">
        <v>33</v>
      </c>
    </row>
    <row r="50" spans="3:3" ht="14.5">
      <c r="C50" s="1">
        <v>34</v>
      </c>
    </row>
    <row r="51" spans="3:3" ht="14.5">
      <c r="C51" s="1">
        <v>35</v>
      </c>
    </row>
    <row r="52" spans="3:3" ht="14.5">
      <c r="C52" s="1">
        <v>36</v>
      </c>
    </row>
    <row r="53" spans="3:3" ht="14.5">
      <c r="C53" s="1">
        <v>37</v>
      </c>
    </row>
    <row r="54" spans="3:3" ht="14.5">
      <c r="C54" s="1">
        <v>38</v>
      </c>
    </row>
    <row r="55" spans="3:3" ht="14.5">
      <c r="C55" s="1">
        <v>39</v>
      </c>
    </row>
    <row r="56" spans="3:11" ht="14.5">
      <c r="C56" s="1" t="s">
        <v>2</v>
      </c>
      <c r="D56">
        <v>2.757543850233001</v>
      </c>
      <c r="E56">
        <v>0.89004931022051381</v>
      </c>
      <c r="F56">
        <v>1.4161869634880386</v>
      </c>
      <c r="G56">
        <v>0.60757138201750049</v>
      </c>
      <c r="H56">
        <v>0.66365646321429894</v>
      </c>
      <c r="I56">
        <v>1.2501923648370139</v>
      </c>
      <c r="J56">
        <v>0.92986297122035655</v>
      </c>
      <c r="K56">
        <v>2.6874355524814404</v>
      </c>
    </row>
    <row r="59" spans="4:8" ht="14.5">
      <c r="D59" t="s">
        <v>1</v>
      </c>
      <c r="E59" t="s">
        <v>215</v>
      </c>
      <c r="F59" t="s">
        <v>216</v>
      </c>
      <c r="G59" t="s">
        <v>217</v>
      </c>
      <c r="H59" t="s">
        <v>218</v>
      </c>
    </row>
    <row r="60" spans="4:8" ht="14.5">
      <c r="D60" s="1">
        <v>40</v>
      </c>
      <c r="E60">
        <v>0.14615384615384616</v>
      </c>
      <c r="F60">
        <v>0.013409961685823755</v>
      </c>
      <c r="G60">
        <v>0.022222222222222223</v>
      </c>
      <c r="H60">
        <v>0</v>
      </c>
    </row>
    <row r="61" spans="4:8" ht="14.5">
      <c r="D61" s="1">
        <v>41</v>
      </c>
      <c r="E61">
        <v>0.19364599092284418</v>
      </c>
      <c r="F61">
        <v>0.035007610350076102</v>
      </c>
      <c r="G61">
        <v>0.055194805194805192</v>
      </c>
      <c r="H61">
        <v>0</v>
      </c>
    </row>
    <row r="62" spans="4:8" ht="14.5">
      <c r="D62" s="1">
        <v>42</v>
      </c>
      <c r="E62">
        <v>0.21791044776119403</v>
      </c>
      <c r="F62">
        <v>0.019402985074626865</v>
      </c>
      <c r="G62">
        <v>0.035598705501618123</v>
      </c>
      <c r="H62">
        <v>0.0014925373134328358</v>
      </c>
    </row>
    <row r="63" spans="4:8" ht="14.5">
      <c r="D63" s="1">
        <v>43</v>
      </c>
      <c r="E63">
        <v>0.21297602256699577</v>
      </c>
      <c r="F63">
        <v>0.015514809590973202</v>
      </c>
      <c r="G63">
        <v>0.068322981366459631</v>
      </c>
      <c r="H63">
        <v>0</v>
      </c>
    </row>
    <row r="64" spans="4:8" ht="14.5">
      <c r="D64" s="1">
        <v>44</v>
      </c>
      <c r="E64">
        <v>0.22222222222222221</v>
      </c>
      <c r="F64">
        <v>0.027465667915106119</v>
      </c>
      <c r="G64">
        <v>0.04843304843304843</v>
      </c>
      <c r="H64">
        <v>0</v>
      </c>
    </row>
    <row r="65" spans="4:8" ht="14.5">
      <c r="D65" s="1">
        <v>45</v>
      </c>
      <c r="E65">
        <v>0.20180383314543404</v>
      </c>
      <c r="F65">
        <v>0.025930101465614429</v>
      </c>
      <c r="G65">
        <v>0.0223463687150838</v>
      </c>
      <c r="H65">
        <v>0</v>
      </c>
    </row>
    <row r="66" spans="4:8" ht="14.5">
      <c r="D66" s="1">
        <v>46</v>
      </c>
      <c r="E66">
        <v>0.17857142857142858</v>
      </c>
      <c r="F66">
        <v>0.014705882352941176</v>
      </c>
      <c r="G66">
        <v>0.047738693467336682</v>
      </c>
      <c r="H66">
        <v>0</v>
      </c>
    </row>
    <row r="67" spans="4:8" ht="14.5">
      <c r="D67" s="1">
        <v>47</v>
      </c>
      <c r="E67">
        <v>0.16299019607843138</v>
      </c>
      <c r="F67">
        <v>0.015931372549019607</v>
      </c>
      <c r="G67">
        <v>0.021917808219178082</v>
      </c>
      <c r="H67">
        <v>0</v>
      </c>
    </row>
    <row r="68" spans="4:8" ht="14.5">
      <c r="D68" s="1">
        <v>48</v>
      </c>
      <c r="E68">
        <v>0.18261826182618263</v>
      </c>
      <c r="F68">
        <v>0.015401540154015401</v>
      </c>
      <c r="G68">
        <v>0.023255813953488372</v>
      </c>
      <c r="H68">
        <v>0</v>
      </c>
    </row>
    <row r="69" spans="4:8" ht="14.5">
      <c r="D69" s="1">
        <v>49</v>
      </c>
      <c r="E69">
        <v>0.14374225526641884</v>
      </c>
      <c r="F69">
        <v>0.017348203221809171</v>
      </c>
      <c r="G69">
        <v>0.028481012658227847</v>
      </c>
      <c r="H69">
        <v>0</v>
      </c>
    </row>
    <row r="70" spans="4:8" ht="14.5">
      <c r="D70" s="1">
        <v>50</v>
      </c>
      <c r="E70">
        <v>0.14833127317676142</v>
      </c>
      <c r="F70">
        <v>0.00865265760197775</v>
      </c>
      <c r="G70">
        <v>0.033033033033033031</v>
      </c>
      <c r="H70">
        <v>0</v>
      </c>
    </row>
    <row r="71" spans="4:8" ht="14.5">
      <c r="D71" s="1">
        <v>51</v>
      </c>
      <c r="E71">
        <v>0.12280701754385964</v>
      </c>
      <c r="F71">
        <v>0.011351909184726523</v>
      </c>
      <c r="G71">
        <v>0.03640776699029126</v>
      </c>
      <c r="H71">
        <v>0</v>
      </c>
    </row>
    <row r="72" spans="4:8" ht="14.5">
      <c r="D72" s="1">
        <v>52</v>
      </c>
      <c r="E72">
        <v>0.104</v>
      </c>
      <c r="F72">
        <v>0.016</v>
      </c>
      <c r="G72">
        <v>0.066666666666666666</v>
      </c>
      <c r="H72">
        <v>0</v>
      </c>
    </row>
    <row r="73" spans="4:8" ht="14.5">
      <c r="D73" s="1">
        <v>1</v>
      </c>
      <c r="E73">
        <v>0.098507462686567168</v>
      </c>
      <c r="F73">
        <v>0.0089552238805970154</v>
      </c>
      <c r="G73">
        <v>0.0066666666666666671</v>
      </c>
      <c r="H73">
        <v>0</v>
      </c>
    </row>
    <row r="74" spans="4:8" ht="14.5">
      <c r="D74" s="1">
        <v>2</v>
      </c>
      <c r="E74">
        <v>0.093457943925233641</v>
      </c>
      <c r="F74">
        <v>0.015186915887850467</v>
      </c>
      <c r="G74">
        <v>0.03669724770642202</v>
      </c>
      <c r="H74">
        <v>0</v>
      </c>
    </row>
    <row r="75" spans="4:8" ht="14.5">
      <c r="D75" s="1">
        <v>3</v>
      </c>
      <c r="E75">
        <v>0.095029239766081866</v>
      </c>
      <c r="F75">
        <v>0.013157894736842105</v>
      </c>
      <c r="G75">
        <v>0.033707865168539325</v>
      </c>
      <c r="H75">
        <v>0</v>
      </c>
    </row>
    <row r="76" spans="4:8" ht="14.5">
      <c r="D76" s="1">
        <v>4</v>
      </c>
      <c r="E76">
        <v>0.065982404692082108</v>
      </c>
      <c r="F76">
        <v>0.016129032258064516</v>
      </c>
      <c r="G76">
        <v>0.044534412955465584</v>
      </c>
      <c r="H76">
        <v>0</v>
      </c>
    </row>
    <row r="77" spans="4:8" ht="14.5">
      <c r="D77" s="1">
        <v>5</v>
      </c>
      <c r="E77">
        <v>0.057881773399014777</v>
      </c>
      <c r="F77">
        <v>0.012315270935960592</v>
      </c>
      <c r="G77">
        <v>0.033670033670033669</v>
      </c>
      <c r="H77">
        <v>0</v>
      </c>
    </row>
    <row r="78" spans="4:8" ht="14.5">
      <c r="D78" s="1">
        <v>6</v>
      </c>
      <c r="E78">
        <v>0.038291605301914583</v>
      </c>
      <c r="F78">
        <v>0.010309278350515464</v>
      </c>
      <c r="G78">
        <v>0.007575757575757576</v>
      </c>
      <c r="H78">
        <v>0</v>
      </c>
    </row>
    <row r="79" spans="4:8" ht="14.5">
      <c r="D79" s="1">
        <v>7</v>
      </c>
      <c r="E79">
        <v>0.035374149659863949</v>
      </c>
      <c r="F79">
        <v>0.016326530612244899</v>
      </c>
      <c r="G79">
        <v>0.0072202166064981952</v>
      </c>
      <c r="H79">
        <v>0</v>
      </c>
    </row>
    <row r="80" spans="4:8" ht="14.5">
      <c r="D80" s="1">
        <v>8</v>
      </c>
      <c r="E80">
        <v>0.018080667593880391</v>
      </c>
      <c r="F80">
        <v>0.011126564673157162</v>
      </c>
      <c r="G80">
        <v>0.0093896713615023476</v>
      </c>
      <c r="H80">
        <v>0</v>
      </c>
    </row>
    <row r="81" spans="4:8" ht="14.5">
      <c r="D81" s="1">
        <v>9</v>
      </c>
      <c r="E81">
        <v>0.022408963585434174</v>
      </c>
      <c r="F81">
        <v>0.019607843137254902</v>
      </c>
      <c r="G81">
        <v>0</v>
      </c>
      <c r="H81">
        <v>0</v>
      </c>
    </row>
    <row r="82" spans="4:8" ht="14.5">
      <c r="D82" s="1">
        <v>10</v>
      </c>
      <c r="E82">
        <v>0.022321428571428572</v>
      </c>
      <c r="F82">
        <v>0.011904761904761904</v>
      </c>
      <c r="G82">
        <v>0.0047619047619047623</v>
      </c>
      <c r="H82">
        <v>0</v>
      </c>
    </row>
    <row r="83" spans="4:8" ht="14.5">
      <c r="D83" s="1">
        <v>11</v>
      </c>
      <c r="E83">
        <v>0.020618556701030927</v>
      </c>
      <c r="F83">
        <v>0.022336769759450172</v>
      </c>
      <c r="G83">
        <v>0.02072538860103627</v>
      </c>
      <c r="H83">
        <v>0</v>
      </c>
    </row>
    <row r="84" spans="4:8" ht="14.5">
      <c r="D84" s="1">
        <v>12</v>
      </c>
      <c r="E84">
        <v>0.038356164383561646</v>
      </c>
      <c r="F84">
        <v>0.041095890410958902</v>
      </c>
      <c r="G84">
        <v>0.01020408163265306</v>
      </c>
      <c r="H84">
        <v>0</v>
      </c>
    </row>
    <row r="85" spans="4:8" ht="14.5">
      <c r="D85" s="1">
        <v>13</v>
      </c>
      <c r="E85">
        <v>0.028806584362139918</v>
      </c>
      <c r="F85">
        <v>0.03292181069958848</v>
      </c>
      <c r="G85">
        <v>0.006993006993006993</v>
      </c>
      <c r="H85">
        <v>0</v>
      </c>
    </row>
    <row r="86" spans="4:8" ht="14.5">
      <c r="D86" s="1">
        <v>14</v>
      </c>
      <c r="E86">
        <v>0.0070257611241217799</v>
      </c>
      <c r="F86">
        <v>0.021077283372365339</v>
      </c>
      <c r="G86">
        <v>0</v>
      </c>
      <c r="H86">
        <v>0</v>
      </c>
    </row>
    <row r="87" spans="4:8" ht="14.5">
      <c r="D87" s="1">
        <v>15</v>
      </c>
      <c r="E87">
        <v>0.014742014742014743</v>
      </c>
      <c r="F87">
        <v>0.014742014742014743</v>
      </c>
      <c r="G87">
        <v>0.0024570024570024569</v>
      </c>
      <c r="H87">
        <v>0</v>
      </c>
    </row>
    <row r="88" spans="4:8" ht="14.5">
      <c r="D88" s="1">
        <v>16</v>
      </c>
      <c r="E88">
        <v>0.022727272727272728</v>
      </c>
      <c r="F88">
        <v>0.031818181818181815</v>
      </c>
      <c r="G88">
        <v>0</v>
      </c>
      <c r="H88">
        <v>0</v>
      </c>
    </row>
    <row r="89" spans="4:4" ht="14.5">
      <c r="D89" s="1">
        <v>17</v>
      </c>
    </row>
    <row r="90" spans="4:4" ht="14.5">
      <c r="D90" s="1">
        <v>18</v>
      </c>
    </row>
    <row r="91" spans="4:4" ht="14.5">
      <c r="D91" s="1">
        <v>19</v>
      </c>
    </row>
    <row r="92" spans="4:4" ht="14.5">
      <c r="D92" s="1">
        <v>20</v>
      </c>
    </row>
    <row r="93" spans="4:4" ht="14.5">
      <c r="D93" s="1">
        <v>21</v>
      </c>
    </row>
    <row r="94" spans="4:4" ht="14.5">
      <c r="D94" s="1">
        <v>22</v>
      </c>
    </row>
    <row r="95" spans="4:4" ht="14.5">
      <c r="D95" s="1">
        <v>23</v>
      </c>
    </row>
    <row r="96" spans="4:4" ht="14.5">
      <c r="D96" s="1">
        <v>24</v>
      </c>
    </row>
    <row r="97" spans="4:4" ht="14.5">
      <c r="D97" s="1">
        <v>25</v>
      </c>
    </row>
    <row r="98" spans="4:4" ht="14.5">
      <c r="D98" s="1">
        <v>26</v>
      </c>
    </row>
    <row r="99" spans="4:4" ht="14.5">
      <c r="D99" s="1">
        <v>27</v>
      </c>
    </row>
    <row r="100" spans="4:4" ht="14.5">
      <c r="D100" s="1">
        <v>28</v>
      </c>
    </row>
    <row r="101" spans="4:4" ht="14.5">
      <c r="D101" s="1">
        <v>29</v>
      </c>
    </row>
    <row r="102" spans="4:4" ht="14.5">
      <c r="D102" s="1">
        <v>30</v>
      </c>
    </row>
    <row r="103" spans="4:4" ht="14.5">
      <c r="D103" s="1">
        <v>31</v>
      </c>
    </row>
    <row r="104" spans="4:4" ht="14.5">
      <c r="D104" s="1">
        <v>32</v>
      </c>
    </row>
    <row r="105" spans="4:4" ht="14.5">
      <c r="D105" s="1">
        <v>33</v>
      </c>
    </row>
    <row r="106" spans="4:4" ht="14.5">
      <c r="D106" s="1">
        <v>34</v>
      </c>
    </row>
    <row r="107" spans="4:4" ht="14.5">
      <c r="D107" s="1">
        <v>35</v>
      </c>
    </row>
    <row r="108" spans="4:4" ht="14.5">
      <c r="D108" s="1">
        <v>36</v>
      </c>
    </row>
    <row r="109" spans="4:4" ht="14.5">
      <c r="D109" s="1">
        <v>37</v>
      </c>
    </row>
    <row r="110" spans="4:4" ht="14.5">
      <c r="D110" s="1">
        <v>38</v>
      </c>
    </row>
    <row r="111" spans="4:4" ht="14.5">
      <c r="D111" s="1">
        <v>39</v>
      </c>
    </row>
    <row r="112" spans="4:8" ht="14.5">
      <c r="D112" s="1" t="s">
        <v>2</v>
      </c>
      <c r="E112">
        <v>2.9173847884572615</v>
      </c>
      <c r="F112">
        <v>0.53513396832651861</v>
      </c>
      <c r="G112">
        <v>0.73422218257794813</v>
      </c>
      <c r="H112">
        <v>0.0014925373134328358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2:DQ135"/>
  <sheetViews>
    <sheetView workbookViewId="0" topLeftCell="CU116">
      <selection pane="topLeft" activeCell="C24" sqref="C24"/>
    </sheetView>
  </sheetViews>
  <sheetFormatPr defaultColWidth="11.4542857142857" defaultRowHeight="14.5"/>
  <cols>
    <col min="5" max="5" width="14.4285714285714" bestFit="1" customWidth="1"/>
    <col min="6" max="6" width="16.2857142857143" bestFit="1" customWidth="1"/>
    <col min="7" max="7" width="16.5714285714286" bestFit="1" customWidth="1"/>
    <col min="8" max="9" width="12" bestFit="1" customWidth="1"/>
    <col min="10" max="11" width="18.4285714285714" bestFit="1" customWidth="1"/>
    <col min="12" max="13" width="12" bestFit="1" customWidth="1"/>
    <col min="17" max="17" width="14.4285714285714" bestFit="1" customWidth="1"/>
    <col min="18" max="18" width="24.5714285714286" bestFit="1" customWidth="1"/>
    <col min="19" max="19" width="22.7142857142857" bestFit="1" customWidth="1"/>
    <col min="20" max="20" width="19.2857142857143" bestFit="1" customWidth="1"/>
    <col min="21" max="21" width="23.1428571428571" bestFit="1" customWidth="1"/>
    <col min="22" max="22" width="12" customWidth="1"/>
    <col min="23" max="24" width="18.4285714285714" customWidth="1"/>
    <col min="25" max="25" width="9" customWidth="1"/>
    <col min="26" max="26" width="12" customWidth="1"/>
  </cols>
  <sheetData>
    <row r="2" spans="5:121" ht="29">
      <c r="E2" t="s">
        <v>1</v>
      </c>
      <c r="F2" t="s">
        <v>36</v>
      </c>
      <c r="G2" t="s">
        <v>149</v>
      </c>
      <c r="H2" t="s">
        <v>48</v>
      </c>
      <c r="I2" t="s">
        <v>150</v>
      </c>
      <c r="J2" t="s">
        <v>151</v>
      </c>
      <c r="K2" t="s">
        <v>152</v>
      </c>
      <c r="L2" t="s">
        <v>153</v>
      </c>
      <c r="M2" t="s">
        <v>70</v>
      </c>
      <c r="R2" s="5" t="s">
        <v>4</v>
      </c>
      <c r="S2" s="6" t="s">
        <v>3</v>
      </c>
      <c r="T2" s="5" t="s">
        <v>5</v>
      </c>
      <c r="U2" s="6" t="s">
        <v>6</v>
      </c>
      <c r="V2" s="5" t="s">
        <v>7</v>
      </c>
      <c r="W2" s="6" t="s">
        <v>8</v>
      </c>
      <c r="X2" s="5" t="s">
        <v>9</v>
      </c>
      <c r="Y2" s="6" t="s">
        <v>10</v>
      </c>
      <c r="Z2" s="5" t="s">
        <v>11</v>
      </c>
      <c r="AA2" s="6" t="s">
        <v>12</v>
      </c>
      <c r="AB2" s="5" t="s">
        <v>13</v>
      </c>
      <c r="AC2" s="6" t="s">
        <v>14</v>
      </c>
      <c r="AD2" s="5" t="s">
        <v>15</v>
      </c>
      <c r="AE2" s="6" t="s">
        <v>16</v>
      </c>
      <c r="AF2" s="5" t="s">
        <v>17</v>
      </c>
      <c r="AG2" s="6" t="s">
        <v>18</v>
      </c>
      <c r="AH2" s="5" t="s">
        <v>19</v>
      </c>
      <c r="AI2" s="6" t="s">
        <v>20</v>
      </c>
      <c r="AJ2" s="5" t="s">
        <v>21</v>
      </c>
      <c r="AK2" s="6" t="s">
        <v>22</v>
      </c>
      <c r="AL2" s="5" t="s">
        <v>23</v>
      </c>
      <c r="AM2" s="6" t="s">
        <v>24</v>
      </c>
      <c r="AN2" s="5" t="s">
        <v>25</v>
      </c>
      <c r="AO2" s="6" t="s">
        <v>26</v>
      </c>
      <c r="AP2" s="5" t="s">
        <v>27</v>
      </c>
      <c r="AQ2" s="6" t="s">
        <v>28</v>
      </c>
      <c r="AR2" s="5" t="s">
        <v>51</v>
      </c>
      <c r="AS2" s="6" t="s">
        <v>54</v>
      </c>
      <c r="AT2" s="5" t="s">
        <v>53</v>
      </c>
      <c r="AU2" s="6" t="s">
        <v>52</v>
      </c>
      <c r="AV2" s="5" t="s">
        <v>55</v>
      </c>
      <c r="AW2" s="6" t="s">
        <v>56</v>
      </c>
      <c r="AX2" s="5" t="s">
        <v>57</v>
      </c>
      <c r="AY2" s="6" t="s">
        <v>58</v>
      </c>
      <c r="AZ2" s="5" t="s">
        <v>59</v>
      </c>
      <c r="BA2" s="6" t="s">
        <v>60</v>
      </c>
      <c r="BB2" s="5" t="s">
        <v>61</v>
      </c>
      <c r="BC2" s="6" t="s">
        <v>62</v>
      </c>
      <c r="BD2" s="5" t="s">
        <v>63</v>
      </c>
      <c r="BE2" s="6" t="s">
        <v>64</v>
      </c>
      <c r="BF2" s="5" t="s">
        <v>65</v>
      </c>
      <c r="BG2" s="6" t="s">
        <v>66</v>
      </c>
      <c r="BH2" s="5" t="s">
        <v>67</v>
      </c>
      <c r="BI2" s="6" t="s">
        <v>68</v>
      </c>
      <c r="BJ2" s="5" t="s">
        <v>72</v>
      </c>
      <c r="BK2" s="6" t="s">
        <v>73</v>
      </c>
      <c r="BL2" s="5" t="s">
        <v>74</v>
      </c>
      <c r="BM2" s="6" t="s">
        <v>75</v>
      </c>
      <c r="BN2" s="5" t="s">
        <v>76</v>
      </c>
      <c r="BO2" s="6" t="s">
        <v>77</v>
      </c>
      <c r="BP2" s="5" t="s">
        <v>86</v>
      </c>
      <c r="BQ2" s="6" t="s">
        <v>87</v>
      </c>
      <c r="BR2" s="5" t="s">
        <v>88</v>
      </c>
      <c r="BS2" s="6" t="s">
        <v>89</v>
      </c>
      <c r="BT2" s="5" t="s">
        <v>90</v>
      </c>
      <c r="BU2" s="6" t="s">
        <v>91</v>
      </c>
      <c r="BV2" s="5" t="s">
        <v>92</v>
      </c>
      <c r="BW2" s="6" t="s">
        <v>93</v>
      </c>
      <c r="BX2" s="5" t="s">
        <v>94</v>
      </c>
      <c r="BY2" s="6" t="s">
        <v>95</v>
      </c>
      <c r="BZ2" s="5" t="s">
        <v>96</v>
      </c>
      <c r="CA2" s="6" t="s">
        <v>97</v>
      </c>
      <c r="CB2" s="5" t="s">
        <v>98</v>
      </c>
      <c r="CC2" s="6" t="s">
        <v>99</v>
      </c>
      <c r="CD2" s="5" t="s">
        <v>100</v>
      </c>
      <c r="CE2" s="6" t="s">
        <v>101</v>
      </c>
      <c r="CF2" s="5" t="s">
        <v>102</v>
      </c>
      <c r="CG2" s="6" t="s">
        <v>103</v>
      </c>
      <c r="CH2" s="5" t="s">
        <v>104</v>
      </c>
      <c r="CI2" s="6" t="s">
        <v>105</v>
      </c>
      <c r="CJ2" s="5" t="s">
        <v>106</v>
      </c>
      <c r="CK2" s="6" t="s">
        <v>107</v>
      </c>
      <c r="CL2" s="5" t="s">
        <v>108</v>
      </c>
      <c r="CM2" s="6" t="s">
        <v>109</v>
      </c>
      <c r="CN2" s="5" t="s">
        <v>110</v>
      </c>
      <c r="CO2" s="6" t="s">
        <v>111</v>
      </c>
      <c r="CP2" s="5" t="s">
        <v>112</v>
      </c>
      <c r="CQ2" s="6" t="s">
        <v>113</v>
      </c>
      <c r="CR2" s="5" t="s">
        <v>114</v>
      </c>
      <c r="CS2" s="6" t="s">
        <v>115</v>
      </c>
      <c r="CT2" s="5" t="s">
        <v>125</v>
      </c>
      <c r="CU2" s="6" t="s">
        <v>126</v>
      </c>
      <c r="CV2" s="5" t="s">
        <v>127</v>
      </c>
      <c r="CW2" s="6" t="s">
        <v>128</v>
      </c>
      <c r="CX2" s="5" t="s">
        <v>129</v>
      </c>
      <c r="CY2" s="6" t="s">
        <v>130</v>
      </c>
      <c r="CZ2" s="5" t="s">
        <v>131</v>
      </c>
      <c r="DA2" s="6" t="s">
        <v>132</v>
      </c>
      <c r="DB2" s="5" t="s">
        <v>133</v>
      </c>
      <c r="DC2" s="6" t="s">
        <v>134</v>
      </c>
      <c r="DD2" s="5" t="s">
        <v>135</v>
      </c>
      <c r="DE2" s="6" t="s">
        <v>136</v>
      </c>
      <c r="DF2" s="5" t="s">
        <v>137</v>
      </c>
      <c r="DG2" s="6" t="s">
        <v>138</v>
      </c>
      <c r="DH2" s="5" t="s">
        <v>139</v>
      </c>
      <c r="DI2" s="6" t="s">
        <v>140</v>
      </c>
      <c r="DJ2" s="5" t="s">
        <v>141</v>
      </c>
      <c r="DK2" s="6" t="s">
        <v>142</v>
      </c>
      <c r="DL2" s="5" t="s">
        <v>143</v>
      </c>
      <c r="DM2" s="6" t="s">
        <v>144</v>
      </c>
      <c r="DN2" s="5" t="s">
        <v>145</v>
      </c>
      <c r="DO2" s="6" t="s">
        <v>146</v>
      </c>
      <c r="DP2" s="5" t="s">
        <v>147</v>
      </c>
      <c r="DQ2" s="6" t="s">
        <v>148</v>
      </c>
    </row>
    <row r="3" spans="5:121" ht="14.5">
      <c r="E3" s="1">
        <v>40</v>
      </c>
      <c r="F3">
        <v>0.0051813471502590676</v>
      </c>
      <c r="G3">
        <v>0</v>
      </c>
      <c r="H3">
        <v>0.093264248704663211</v>
      </c>
      <c r="I3">
        <v>0.011363636363636364</v>
      </c>
      <c r="J3">
        <v>0.017045454545454544</v>
      </c>
      <c r="K3">
        <v>0</v>
      </c>
      <c r="L3">
        <v>0</v>
      </c>
      <c r="M3">
        <v>0.26704545454545453</v>
      </c>
      <c r="R3" s="8">
        <v>193</v>
      </c>
      <c r="S3" s="7">
        <v>1</v>
      </c>
      <c r="T3" s="8">
        <v>191</v>
      </c>
      <c r="U3" s="7">
        <v>2</v>
      </c>
      <c r="V3" s="8">
        <v>221</v>
      </c>
      <c r="W3" s="7">
        <v>2</v>
      </c>
      <c r="X3" s="8">
        <v>237</v>
      </c>
      <c r="Y3" s="7">
        <v>3</v>
      </c>
      <c r="Z3" s="8">
        <v>276</v>
      </c>
      <c r="AA3" s="7">
        <v>3</v>
      </c>
      <c r="AB3" s="8">
        <v>354</v>
      </c>
      <c r="AC3" s="7">
        <v>4</v>
      </c>
      <c r="AD3" s="8">
        <v>359</v>
      </c>
      <c r="AE3" s="7">
        <v>5</v>
      </c>
      <c r="AF3" s="8">
        <v>342</v>
      </c>
      <c r="AG3" s="7">
        <v>11</v>
      </c>
      <c r="AH3" s="8">
        <v>330</v>
      </c>
      <c r="AI3" s="7">
        <v>6</v>
      </c>
      <c r="AJ3" s="8">
        <v>372</v>
      </c>
      <c r="AK3" s="7">
        <v>15</v>
      </c>
      <c r="AL3" s="8">
        <v>388</v>
      </c>
      <c r="AM3" s="7">
        <v>42</v>
      </c>
      <c r="AN3" s="8">
        <v>415</v>
      </c>
      <c r="AO3" s="7">
        <v>66</v>
      </c>
      <c r="AP3" s="8">
        <v>275</v>
      </c>
      <c r="AQ3" s="7">
        <v>34</v>
      </c>
      <c r="AR3" s="8">
        <v>357</v>
      </c>
      <c r="AS3" s="7">
        <v>49</v>
      </c>
      <c r="AT3" s="8">
        <v>404</v>
      </c>
      <c r="AU3" s="7">
        <v>47</v>
      </c>
      <c r="AV3" s="8">
        <v>351</v>
      </c>
      <c r="AW3" s="7">
        <v>56</v>
      </c>
      <c r="AX3" s="8">
        <v>396</v>
      </c>
      <c r="AY3" s="7">
        <v>59</v>
      </c>
      <c r="AZ3" s="8">
        <v>394</v>
      </c>
      <c r="BA3" s="7">
        <v>45</v>
      </c>
      <c r="BB3" s="8">
        <v>429</v>
      </c>
      <c r="BC3" s="7">
        <v>62</v>
      </c>
      <c r="BD3" s="8">
        <v>378</v>
      </c>
      <c r="BE3" s="7">
        <v>58</v>
      </c>
      <c r="BF3" s="8">
        <v>349</v>
      </c>
      <c r="BG3" s="7">
        <v>51</v>
      </c>
      <c r="BH3" s="8">
        <v>386</v>
      </c>
      <c r="BI3" s="7">
        <v>63</v>
      </c>
      <c r="BJ3" s="8">
        <v>379</v>
      </c>
      <c r="BK3" s="7">
        <v>41</v>
      </c>
      <c r="BL3" s="8">
        <v>315</v>
      </c>
      <c r="BM3" s="7">
        <v>28</v>
      </c>
      <c r="BN3" s="8">
        <v>337</v>
      </c>
      <c r="BO3" s="7">
        <v>35</v>
      </c>
      <c r="BP3" s="8">
        <v>255</v>
      </c>
      <c r="BQ3" s="7">
        <v>21</v>
      </c>
      <c r="BR3" s="8">
        <v>179</v>
      </c>
      <c r="BS3" s="7">
        <v>8</v>
      </c>
      <c r="BT3" s="8">
        <v>244</v>
      </c>
      <c r="BU3" s="7">
        <v>6</v>
      </c>
      <c r="BV3" s="8">
        <v>239</v>
      </c>
      <c r="BW3" s="7">
        <v>8</v>
      </c>
      <c r="BX3" s="8">
        <v>254</v>
      </c>
      <c r="BY3" s="7">
        <v>8</v>
      </c>
      <c r="BZ3" s="8">
        <v>198</v>
      </c>
      <c r="CA3" s="7">
        <v>3</v>
      </c>
      <c r="CB3" s="8">
        <v>251</v>
      </c>
      <c r="CC3" s="7">
        <v>1</v>
      </c>
      <c r="CD3" s="8">
        <v>198</v>
      </c>
      <c r="CE3" s="7">
        <v>1</v>
      </c>
      <c r="CF3" s="8">
        <v>188</v>
      </c>
      <c r="CG3" s="7">
        <v>1</v>
      </c>
      <c r="CH3" s="8">
        <v>228</v>
      </c>
      <c r="CI3" s="7">
        <v>0</v>
      </c>
      <c r="CJ3" s="8">
        <v>244</v>
      </c>
      <c r="CK3" s="7">
        <v>2</v>
      </c>
      <c r="CL3" s="8">
        <v>257</v>
      </c>
      <c r="CM3" s="7">
        <v>1</v>
      </c>
      <c r="CN3" s="8">
        <v>250</v>
      </c>
      <c r="CO3" s="7">
        <v>1</v>
      </c>
      <c r="CP3" s="8">
        <v>219</v>
      </c>
      <c r="CQ3" s="7">
        <v>1</v>
      </c>
      <c r="CR3" s="8">
        <v>254</v>
      </c>
      <c r="CS3" s="7">
        <v>2</v>
      </c>
      <c r="CT3" s="8">
        <v>230</v>
      </c>
      <c r="CU3" s="7">
        <v>1</v>
      </c>
      <c r="CV3" s="8">
        <v>193</v>
      </c>
      <c r="CW3" s="7">
        <v>0</v>
      </c>
      <c r="CX3" s="8">
        <v>213</v>
      </c>
      <c r="CY3" s="7">
        <v>2</v>
      </c>
      <c r="CZ3" s="8">
        <v>225</v>
      </c>
      <c r="DA3" s="7">
        <v>1</v>
      </c>
      <c r="DB3" s="8">
        <v>253</v>
      </c>
      <c r="DC3" s="7">
        <v>2</v>
      </c>
      <c r="DD3" s="8">
        <v>307</v>
      </c>
      <c r="DE3" s="7">
        <v>6</v>
      </c>
      <c r="DF3" s="8">
        <v>354</v>
      </c>
      <c r="DG3" s="7">
        <v>2</v>
      </c>
      <c r="DH3" s="8">
        <v>420</v>
      </c>
      <c r="DI3" s="7">
        <v>0</v>
      </c>
      <c r="DJ3" s="8">
        <v>398</v>
      </c>
      <c r="DK3" s="7">
        <v>1</v>
      </c>
      <c r="DL3" s="8">
        <v>450</v>
      </c>
      <c r="DM3" s="7">
        <v>1</v>
      </c>
      <c r="DN3" s="8">
        <v>421</v>
      </c>
      <c r="DO3" s="7">
        <v>0</v>
      </c>
      <c r="DP3" s="8">
        <v>563</v>
      </c>
      <c r="DQ3" s="7">
        <v>0</v>
      </c>
    </row>
    <row r="4" spans="5:121" ht="14.5">
      <c r="E4" s="1">
        <v>41</v>
      </c>
      <c r="F4">
        <v>0.010471204188481676</v>
      </c>
      <c r="G4">
        <v>0</v>
      </c>
      <c r="H4">
        <v>0.10160427807486631</v>
      </c>
      <c r="I4">
        <v>0.024096385542168676</v>
      </c>
      <c r="J4">
        <v>0.030120481927710843</v>
      </c>
      <c r="K4">
        <v>0.006024096385542169</v>
      </c>
      <c r="L4">
        <v>0</v>
      </c>
      <c r="M4">
        <v>0.2289156626506024</v>
      </c>
      <c r="R4" s="8">
        <v>193</v>
      </c>
      <c r="S4" s="7">
        <v>0</v>
      </c>
      <c r="T4" s="8">
        <v>191</v>
      </c>
      <c r="U4" s="7">
        <v>0</v>
      </c>
      <c r="V4" s="8">
        <v>221</v>
      </c>
      <c r="W4" s="7">
        <v>0</v>
      </c>
      <c r="X4" s="8">
        <v>237</v>
      </c>
      <c r="Y4" s="7">
        <v>1</v>
      </c>
      <c r="Z4" s="8">
        <v>276</v>
      </c>
      <c r="AA4" s="7">
        <v>2</v>
      </c>
      <c r="AB4" s="8">
        <v>354</v>
      </c>
      <c r="AC4" s="7">
        <v>0</v>
      </c>
      <c r="AD4" s="8">
        <v>359</v>
      </c>
      <c r="AE4" s="7">
        <v>2</v>
      </c>
      <c r="AF4" s="8">
        <v>342</v>
      </c>
      <c r="AG4" s="7">
        <v>3</v>
      </c>
      <c r="AH4" s="8">
        <v>330</v>
      </c>
      <c r="AI4" s="7">
        <v>3</v>
      </c>
      <c r="AJ4" s="8">
        <v>372</v>
      </c>
      <c r="AK4" s="7">
        <v>0</v>
      </c>
      <c r="AL4" s="8">
        <v>388</v>
      </c>
      <c r="AM4" s="7">
        <v>1</v>
      </c>
      <c r="AN4" s="8">
        <v>415</v>
      </c>
      <c r="AO4" s="7">
        <v>3</v>
      </c>
      <c r="AP4" s="8">
        <v>275</v>
      </c>
      <c r="AQ4" s="7">
        <v>1</v>
      </c>
      <c r="AR4" s="8">
        <v>357</v>
      </c>
      <c r="AS4" s="7">
        <v>2</v>
      </c>
      <c r="AT4" s="8">
        <v>404</v>
      </c>
      <c r="AU4" s="7">
        <v>5</v>
      </c>
      <c r="AV4" s="8">
        <v>351</v>
      </c>
      <c r="AW4" s="7">
        <v>5</v>
      </c>
      <c r="AX4" s="8">
        <v>396</v>
      </c>
      <c r="AY4" s="7">
        <v>6</v>
      </c>
      <c r="AZ4" s="8">
        <v>394</v>
      </c>
      <c r="BA4" s="7">
        <v>3</v>
      </c>
      <c r="BB4" s="8">
        <v>429</v>
      </c>
      <c r="BC4" s="7">
        <v>9</v>
      </c>
      <c r="BD4" s="8">
        <v>378</v>
      </c>
      <c r="BE4" s="7">
        <v>9</v>
      </c>
      <c r="BF4" s="8">
        <v>349</v>
      </c>
      <c r="BG4" s="7">
        <v>10</v>
      </c>
      <c r="BH4" s="8">
        <v>386</v>
      </c>
      <c r="BI4" s="7">
        <v>6</v>
      </c>
      <c r="BJ4" s="8">
        <v>379</v>
      </c>
      <c r="BK4" s="7">
        <v>8</v>
      </c>
      <c r="BL4" s="8">
        <v>315</v>
      </c>
      <c r="BM4" s="7">
        <v>7</v>
      </c>
      <c r="BN4" s="8">
        <v>337</v>
      </c>
      <c r="BO4" s="7">
        <v>8</v>
      </c>
      <c r="BP4" s="8">
        <v>255</v>
      </c>
      <c r="BQ4" s="7">
        <v>5</v>
      </c>
      <c r="BR4" s="8">
        <v>179</v>
      </c>
      <c r="BS4" s="7">
        <v>2</v>
      </c>
      <c r="BT4" s="8">
        <v>244</v>
      </c>
      <c r="BU4" s="7">
        <v>1</v>
      </c>
      <c r="BV4" s="8">
        <v>239</v>
      </c>
      <c r="BW4" s="7">
        <v>4</v>
      </c>
      <c r="BX4" s="8">
        <v>254</v>
      </c>
      <c r="BY4" s="7">
        <v>1</v>
      </c>
      <c r="BZ4" s="8">
        <v>198</v>
      </c>
      <c r="CA4" s="7">
        <v>2</v>
      </c>
      <c r="CB4" s="8">
        <v>251</v>
      </c>
      <c r="CC4" s="7">
        <v>5</v>
      </c>
      <c r="CD4" s="8">
        <v>198</v>
      </c>
      <c r="CE4" s="7">
        <v>2</v>
      </c>
      <c r="CF4" s="8">
        <v>188</v>
      </c>
      <c r="CG4" s="7">
        <v>1</v>
      </c>
      <c r="CH4" s="8">
        <v>228</v>
      </c>
      <c r="CI4" s="7">
        <v>2</v>
      </c>
      <c r="CJ4" s="8">
        <v>244</v>
      </c>
      <c r="CK4" s="7">
        <v>0</v>
      </c>
      <c r="CL4" s="8">
        <v>257</v>
      </c>
      <c r="CM4" s="7">
        <v>1</v>
      </c>
      <c r="CN4" s="8">
        <v>250</v>
      </c>
      <c r="CO4" s="7">
        <v>0</v>
      </c>
      <c r="CP4" s="8">
        <v>219</v>
      </c>
      <c r="CQ4" s="7">
        <v>0</v>
      </c>
      <c r="CR4" s="8">
        <v>254</v>
      </c>
      <c r="CS4" s="7">
        <v>1</v>
      </c>
      <c r="CT4" s="8">
        <v>230</v>
      </c>
      <c r="CU4" s="7">
        <v>0</v>
      </c>
      <c r="CV4" s="8">
        <v>193</v>
      </c>
      <c r="CW4" s="7">
        <v>1</v>
      </c>
      <c r="CX4" s="8">
        <v>213</v>
      </c>
      <c r="CY4" s="7">
        <v>0</v>
      </c>
      <c r="CZ4" s="8">
        <v>225</v>
      </c>
      <c r="DA4" s="7">
        <v>0</v>
      </c>
      <c r="DB4" s="8">
        <v>253</v>
      </c>
      <c r="DC4" s="7">
        <v>1</v>
      </c>
      <c r="DD4" s="8">
        <v>307</v>
      </c>
      <c r="DE4" s="7">
        <v>0</v>
      </c>
      <c r="DF4" s="8">
        <v>354</v>
      </c>
      <c r="DG4" s="7">
        <v>0</v>
      </c>
      <c r="DH4" s="8">
        <v>420</v>
      </c>
      <c r="DI4" s="7">
        <v>0</v>
      </c>
      <c r="DJ4" s="8">
        <v>398</v>
      </c>
      <c r="DK4" s="7">
        <v>0</v>
      </c>
      <c r="DL4" s="8">
        <v>450</v>
      </c>
      <c r="DM4" s="7">
        <v>0</v>
      </c>
      <c r="DN4" s="8">
        <v>421</v>
      </c>
      <c r="DO4" s="7">
        <v>0</v>
      </c>
      <c r="DP4" s="8">
        <v>564</v>
      </c>
      <c r="DQ4" s="7">
        <v>0</v>
      </c>
    </row>
    <row r="5" spans="5:121" ht="14.5">
      <c r="E5" s="1">
        <v>42</v>
      </c>
      <c r="F5">
        <v>0.0090497737556561094</v>
      </c>
      <c r="G5">
        <v>0</v>
      </c>
      <c r="H5">
        <v>0.11013215859030837</v>
      </c>
      <c r="I5">
        <v>0.024154589371980676</v>
      </c>
      <c r="J5">
        <v>0.03864734299516908</v>
      </c>
      <c r="K5">
        <v>0</v>
      </c>
      <c r="L5">
        <v>0.013636363636363636</v>
      </c>
      <c r="M5">
        <v>0.21256038647342995</v>
      </c>
      <c r="R5" s="8">
        <v>193</v>
      </c>
      <c r="S5" s="7">
        <v>18</v>
      </c>
      <c r="T5" s="8">
        <v>187</v>
      </c>
      <c r="U5" s="7">
        <v>19</v>
      </c>
      <c r="V5" s="8">
        <v>227</v>
      </c>
      <c r="W5" s="7">
        <v>25</v>
      </c>
      <c r="X5" s="8">
        <v>225</v>
      </c>
      <c r="Y5" s="7">
        <v>34</v>
      </c>
      <c r="Z5" s="8">
        <v>254</v>
      </c>
      <c r="AA5" s="7">
        <v>63</v>
      </c>
      <c r="AB5" s="8">
        <v>334</v>
      </c>
      <c r="AC5" s="7">
        <v>75</v>
      </c>
      <c r="AD5" s="8">
        <v>342</v>
      </c>
      <c r="AE5" s="7">
        <v>93</v>
      </c>
      <c r="AF5" s="8">
        <v>319</v>
      </c>
      <c r="AG5" s="7">
        <v>75</v>
      </c>
      <c r="AH5" s="8">
        <v>312</v>
      </c>
      <c r="AI5" s="7">
        <v>82</v>
      </c>
      <c r="AJ5" s="8">
        <v>339</v>
      </c>
      <c r="AK5" s="7">
        <v>90</v>
      </c>
      <c r="AL5" s="8">
        <v>357</v>
      </c>
      <c r="AM5" s="7">
        <v>87</v>
      </c>
      <c r="AN5" s="8">
        <v>389</v>
      </c>
      <c r="AO5" s="7">
        <v>72</v>
      </c>
      <c r="AP5" s="8">
        <v>244</v>
      </c>
      <c r="AQ5" s="7">
        <v>29</v>
      </c>
      <c r="AR5" s="8">
        <v>328</v>
      </c>
      <c r="AS5" s="7">
        <v>39</v>
      </c>
      <c r="AT5" s="8">
        <v>370</v>
      </c>
      <c r="AU5" s="7">
        <v>24</v>
      </c>
      <c r="AV5" s="8">
        <v>321</v>
      </c>
      <c r="AW5" s="7">
        <v>17</v>
      </c>
      <c r="AX5" s="8">
        <v>374</v>
      </c>
      <c r="AY5" s="7">
        <v>12</v>
      </c>
      <c r="AZ5" s="8">
        <v>367</v>
      </c>
      <c r="BA5" s="7">
        <v>8</v>
      </c>
      <c r="BB5" s="8">
        <v>403</v>
      </c>
      <c r="BC5" s="7">
        <v>7</v>
      </c>
      <c r="BD5" s="8">
        <v>357</v>
      </c>
      <c r="BE5" s="7">
        <v>7</v>
      </c>
      <c r="BF5" s="8">
        <v>322</v>
      </c>
      <c r="BG5" s="7">
        <v>5</v>
      </c>
      <c r="BH5" s="8">
        <v>341</v>
      </c>
      <c r="BI5" s="7">
        <v>2</v>
      </c>
      <c r="BJ5" s="8">
        <v>355</v>
      </c>
      <c r="BK5" s="7">
        <v>5</v>
      </c>
      <c r="BL5" s="8">
        <v>340</v>
      </c>
      <c r="BM5" s="7">
        <v>3</v>
      </c>
      <c r="BN5" s="8">
        <v>337</v>
      </c>
      <c r="BO5" s="7">
        <v>2</v>
      </c>
      <c r="BP5" s="8">
        <v>257</v>
      </c>
      <c r="BQ5" s="7">
        <v>4</v>
      </c>
      <c r="BR5" s="8">
        <v>180</v>
      </c>
      <c r="BS5" s="7">
        <v>1</v>
      </c>
      <c r="BT5" s="8">
        <v>244</v>
      </c>
      <c r="BU5" s="7">
        <v>5</v>
      </c>
      <c r="BV5" s="8">
        <v>239</v>
      </c>
      <c r="BW5" s="7">
        <v>4</v>
      </c>
      <c r="BX5" s="8">
        <v>254</v>
      </c>
      <c r="BY5" s="7">
        <v>3</v>
      </c>
      <c r="BZ5" s="8">
        <v>197</v>
      </c>
      <c r="CA5" s="7">
        <v>9</v>
      </c>
      <c r="CB5" s="8">
        <v>252</v>
      </c>
      <c r="CC5" s="7">
        <v>5</v>
      </c>
      <c r="CD5" s="8">
        <v>198</v>
      </c>
      <c r="CE5" s="7">
        <v>2</v>
      </c>
      <c r="CF5" s="8">
        <v>188</v>
      </c>
      <c r="CG5" s="7">
        <v>3</v>
      </c>
      <c r="CH5" s="8">
        <v>228</v>
      </c>
      <c r="CI5" s="7">
        <v>6</v>
      </c>
      <c r="CJ5" s="8">
        <v>244</v>
      </c>
      <c r="CK5" s="7">
        <v>10</v>
      </c>
      <c r="CL5" s="8">
        <v>257</v>
      </c>
      <c r="CM5" s="7">
        <v>8</v>
      </c>
      <c r="CN5" s="8">
        <v>250</v>
      </c>
      <c r="CO5" s="7">
        <v>8</v>
      </c>
      <c r="CP5" s="8">
        <v>219</v>
      </c>
      <c r="CQ5" s="7">
        <v>22</v>
      </c>
      <c r="CR5" s="8">
        <v>254</v>
      </c>
      <c r="CS5" s="7">
        <v>22</v>
      </c>
      <c r="CT5" s="8">
        <v>230</v>
      </c>
      <c r="CU5" s="7">
        <v>29</v>
      </c>
      <c r="CV5" s="8">
        <v>193</v>
      </c>
      <c r="CW5" s="7">
        <v>25</v>
      </c>
      <c r="CX5" s="8">
        <v>213</v>
      </c>
      <c r="CY5" s="7">
        <v>24</v>
      </c>
      <c r="CZ5" s="8">
        <v>225</v>
      </c>
      <c r="DA5" s="7">
        <v>40</v>
      </c>
      <c r="DB5" s="8">
        <v>253</v>
      </c>
      <c r="DC5" s="9">
        <v>29</v>
      </c>
      <c r="DD5" s="8">
        <v>307</v>
      </c>
      <c r="DE5" s="9">
        <v>37</v>
      </c>
      <c r="DF5" s="8">
        <v>353</v>
      </c>
      <c r="DG5" s="9">
        <v>44</v>
      </c>
      <c r="DH5" s="8">
        <v>420</v>
      </c>
      <c r="DI5" s="9">
        <v>58</v>
      </c>
      <c r="DJ5" s="8">
        <v>398</v>
      </c>
      <c r="DK5" s="9">
        <v>51</v>
      </c>
      <c r="DL5" s="8">
        <v>451</v>
      </c>
      <c r="DM5" s="9">
        <v>49</v>
      </c>
      <c r="DN5" s="8">
        <v>421</v>
      </c>
      <c r="DO5" s="9">
        <v>35</v>
      </c>
      <c r="DP5" s="8">
        <v>565</v>
      </c>
      <c r="DQ5" s="9">
        <v>44</v>
      </c>
    </row>
    <row r="6" spans="5:121" ht="14.5">
      <c r="E6" s="1">
        <v>43</v>
      </c>
      <c r="F6">
        <v>0.012658227848101266</v>
      </c>
      <c r="G6">
        <v>0.0042194092827004216</v>
      </c>
      <c r="H6">
        <v>0.15111111111111111</v>
      </c>
      <c r="I6">
        <v>0.018867924528301886</v>
      </c>
      <c r="J6">
        <v>0.023696682464454975</v>
      </c>
      <c r="K6">
        <v>0</v>
      </c>
      <c r="L6">
        <v>0.0084033613445378148</v>
      </c>
      <c r="M6">
        <v>0.20283018867924529</v>
      </c>
      <c r="R6" s="8">
        <v>176</v>
      </c>
      <c r="S6" s="7">
        <v>2</v>
      </c>
      <c r="T6" s="8">
        <v>166</v>
      </c>
      <c r="U6" s="7">
        <v>4</v>
      </c>
      <c r="V6" s="8">
        <v>207</v>
      </c>
      <c r="W6" s="7">
        <v>5</v>
      </c>
      <c r="X6" s="8">
        <v>212</v>
      </c>
      <c r="Y6" s="7">
        <v>4</v>
      </c>
      <c r="Z6" s="8">
        <v>245</v>
      </c>
      <c r="AA6" s="7">
        <v>3</v>
      </c>
      <c r="AB6" s="8">
        <v>316</v>
      </c>
      <c r="AC6" s="7">
        <v>10</v>
      </c>
      <c r="AD6" s="8">
        <v>302</v>
      </c>
      <c r="AE6" s="7">
        <v>4</v>
      </c>
      <c r="AF6" s="8">
        <v>281</v>
      </c>
      <c r="AG6" s="7">
        <v>10</v>
      </c>
      <c r="AH6" s="8">
        <v>288</v>
      </c>
      <c r="AI6" s="7">
        <v>8</v>
      </c>
      <c r="AJ6" s="8">
        <v>302</v>
      </c>
      <c r="AK6" s="7">
        <v>7</v>
      </c>
      <c r="AL6" s="8">
        <v>303</v>
      </c>
      <c r="AM6" s="7">
        <v>6</v>
      </c>
      <c r="AN6" s="8">
        <v>352</v>
      </c>
      <c r="AO6" s="7">
        <v>6</v>
      </c>
      <c r="AP6" s="8">
        <v>224</v>
      </c>
      <c r="AQ6" s="7">
        <v>6</v>
      </c>
      <c r="AR6" s="8">
        <v>295</v>
      </c>
      <c r="AS6" s="7">
        <v>1</v>
      </c>
      <c r="AT6" s="8">
        <v>330</v>
      </c>
      <c r="AU6" s="7">
        <v>7</v>
      </c>
      <c r="AV6" s="8">
        <v>283</v>
      </c>
      <c r="AW6" s="7">
        <v>6</v>
      </c>
      <c r="AX6" s="8">
        <v>351</v>
      </c>
      <c r="AY6" s="7">
        <v>7</v>
      </c>
      <c r="AZ6" s="8">
        <v>333</v>
      </c>
      <c r="BA6" s="7">
        <v>7</v>
      </c>
      <c r="BB6" s="8">
        <v>361</v>
      </c>
      <c r="BC6" s="7">
        <v>7</v>
      </c>
      <c r="BD6" s="8">
        <v>330</v>
      </c>
      <c r="BE6" s="7">
        <v>3</v>
      </c>
      <c r="BF6" s="8">
        <v>297</v>
      </c>
      <c r="BG6" s="7">
        <v>6</v>
      </c>
      <c r="BH6" s="8">
        <v>306</v>
      </c>
      <c r="BI6" s="7">
        <v>11</v>
      </c>
      <c r="BJ6" s="8">
        <v>323</v>
      </c>
      <c r="BK6" s="7">
        <v>2</v>
      </c>
      <c r="BL6" s="8">
        <v>280</v>
      </c>
      <c r="BM6" s="7">
        <v>6</v>
      </c>
      <c r="BN6" s="8">
        <v>311</v>
      </c>
      <c r="BO6" s="7">
        <v>7</v>
      </c>
      <c r="BP6" s="8">
        <v>256</v>
      </c>
      <c r="BQ6" s="7">
        <v>2</v>
      </c>
      <c r="BR6" s="8">
        <v>156</v>
      </c>
      <c r="BS6" s="7">
        <v>4</v>
      </c>
      <c r="BT6" s="8">
        <v>226</v>
      </c>
      <c r="BU6" s="7">
        <v>8</v>
      </c>
      <c r="BV6" s="8">
        <v>220</v>
      </c>
      <c r="BW6" s="7">
        <v>8</v>
      </c>
      <c r="BX6" s="8">
        <v>228</v>
      </c>
      <c r="BY6" s="7">
        <v>4</v>
      </c>
      <c r="BZ6" s="8">
        <v>190</v>
      </c>
      <c r="CA6" s="7">
        <v>5</v>
      </c>
      <c r="CB6" s="8">
        <v>237</v>
      </c>
      <c r="CC6" s="7">
        <v>4</v>
      </c>
      <c r="CD6" s="8">
        <v>187</v>
      </c>
      <c r="CE6" s="7">
        <v>5</v>
      </c>
      <c r="CF6" s="8">
        <v>182</v>
      </c>
      <c r="CG6" s="7">
        <v>5</v>
      </c>
      <c r="CH6" s="8">
        <v>215</v>
      </c>
      <c r="CI6" s="7">
        <v>2</v>
      </c>
      <c r="CJ6" s="8">
        <v>242</v>
      </c>
      <c r="CK6" s="7">
        <v>5</v>
      </c>
      <c r="CL6" s="8">
        <v>244</v>
      </c>
      <c r="CM6" s="7">
        <v>2</v>
      </c>
      <c r="CN6" s="8">
        <v>247</v>
      </c>
      <c r="CO6" s="7">
        <v>2</v>
      </c>
      <c r="CP6" s="8">
        <v>212</v>
      </c>
      <c r="CQ6" s="7">
        <v>5</v>
      </c>
      <c r="CR6" s="8">
        <v>243</v>
      </c>
      <c r="CS6" s="7">
        <v>4</v>
      </c>
      <c r="CT6" s="8">
        <v>223</v>
      </c>
      <c r="CU6" s="7">
        <v>4</v>
      </c>
      <c r="CV6" s="8">
        <v>187</v>
      </c>
      <c r="CW6" s="7">
        <v>3</v>
      </c>
      <c r="CX6" s="8">
        <v>205</v>
      </c>
      <c r="CY6" s="7">
        <v>4</v>
      </c>
      <c r="CZ6" s="8">
        <v>217</v>
      </c>
      <c r="DA6" s="7">
        <v>3</v>
      </c>
      <c r="DB6" s="8">
        <v>254</v>
      </c>
      <c r="DC6" s="7">
        <v>4</v>
      </c>
      <c r="DD6" s="8">
        <v>293</v>
      </c>
      <c r="DE6" s="7">
        <v>2</v>
      </c>
      <c r="DF6" s="8">
        <v>345</v>
      </c>
      <c r="DG6" s="7">
        <v>4</v>
      </c>
      <c r="DH6" s="8">
        <v>413</v>
      </c>
      <c r="DI6" s="7">
        <v>6</v>
      </c>
      <c r="DJ6" s="8">
        <v>384</v>
      </c>
      <c r="DK6" s="7">
        <v>2</v>
      </c>
      <c r="DL6" s="8">
        <v>451</v>
      </c>
      <c r="DM6" s="7">
        <v>7</v>
      </c>
      <c r="DN6" s="8">
        <v>408</v>
      </c>
      <c r="DO6" s="7">
        <v>4</v>
      </c>
      <c r="DP6" s="8">
        <v>555</v>
      </c>
      <c r="DQ6" s="7">
        <v>12</v>
      </c>
    </row>
    <row r="7" spans="5:121" ht="14.5">
      <c r="E7" s="1">
        <v>44</v>
      </c>
      <c r="F7">
        <v>0.010869565217391304</v>
      </c>
      <c r="G7">
        <v>0.007246376811594203</v>
      </c>
      <c r="H7">
        <v>0.24803149606299213</v>
      </c>
      <c r="I7">
        <v>0.012244897959183673</v>
      </c>
      <c r="J7">
        <v>0.020491803278688523</v>
      </c>
      <c r="K7">
        <v>0.0040983606557377051</v>
      </c>
      <c r="L7">
        <v>0</v>
      </c>
      <c r="M7">
        <v>0.17622950819672131</v>
      </c>
      <c r="R7" s="8">
        <v>176</v>
      </c>
      <c r="S7" s="7">
        <v>3</v>
      </c>
      <c r="T7" s="8">
        <v>166</v>
      </c>
      <c r="U7" s="7">
        <v>5</v>
      </c>
      <c r="V7" s="8">
        <v>207</v>
      </c>
      <c r="W7" s="7">
        <v>8</v>
      </c>
      <c r="X7" s="8">
        <v>211</v>
      </c>
      <c r="Y7" s="7">
        <v>5</v>
      </c>
      <c r="Z7" s="8">
        <v>244</v>
      </c>
      <c r="AA7" s="7">
        <v>5</v>
      </c>
      <c r="AB7" s="8">
        <v>315</v>
      </c>
      <c r="AC7" s="7">
        <v>6</v>
      </c>
      <c r="AD7" s="8">
        <v>302</v>
      </c>
      <c r="AE7" s="7">
        <v>12</v>
      </c>
      <c r="AF7" s="8">
        <v>281</v>
      </c>
      <c r="AG7" s="7">
        <v>8</v>
      </c>
      <c r="AH7" s="8">
        <v>288</v>
      </c>
      <c r="AI7" s="7">
        <v>11</v>
      </c>
      <c r="AJ7" s="8">
        <v>302</v>
      </c>
      <c r="AK7" s="7">
        <v>8</v>
      </c>
      <c r="AL7" s="8">
        <v>303</v>
      </c>
      <c r="AM7" s="7">
        <v>5</v>
      </c>
      <c r="AN7" s="8">
        <v>352</v>
      </c>
      <c r="AO7" s="7">
        <v>15</v>
      </c>
      <c r="AP7" s="8">
        <v>224</v>
      </c>
      <c r="AQ7" s="7">
        <v>2</v>
      </c>
      <c r="AR7" s="8">
        <v>295</v>
      </c>
      <c r="AS7" s="7">
        <v>4</v>
      </c>
      <c r="AT7" s="8">
        <v>330</v>
      </c>
      <c r="AU7" s="7">
        <v>3</v>
      </c>
      <c r="AV7" s="8">
        <v>283</v>
      </c>
      <c r="AW7" s="7">
        <v>7</v>
      </c>
      <c r="AX7" s="8">
        <v>350</v>
      </c>
      <c r="AY7" s="7">
        <v>3</v>
      </c>
      <c r="AZ7" s="8">
        <v>332</v>
      </c>
      <c r="BA7" s="7">
        <v>5</v>
      </c>
      <c r="BB7" s="8">
        <v>361</v>
      </c>
      <c r="BC7" s="7">
        <v>12</v>
      </c>
      <c r="BD7" s="8">
        <v>329</v>
      </c>
      <c r="BE7" s="7">
        <v>6</v>
      </c>
      <c r="BF7" s="8">
        <v>297</v>
      </c>
      <c r="BG7" s="7">
        <v>6</v>
      </c>
      <c r="BH7" s="8">
        <v>306</v>
      </c>
      <c r="BI7" s="7">
        <v>14</v>
      </c>
      <c r="BJ7" s="8">
        <v>323</v>
      </c>
      <c r="BK7" s="7">
        <v>19</v>
      </c>
      <c r="BL7" s="8">
        <v>280</v>
      </c>
      <c r="BM7" s="7">
        <v>14</v>
      </c>
      <c r="BN7" s="8">
        <v>311</v>
      </c>
      <c r="BO7" s="7">
        <v>13</v>
      </c>
      <c r="BP7" s="8">
        <v>256</v>
      </c>
      <c r="BQ7" s="7">
        <v>13</v>
      </c>
      <c r="BR7" s="8">
        <v>156</v>
      </c>
      <c r="BS7" s="7">
        <v>11</v>
      </c>
      <c r="BT7" s="8">
        <v>225</v>
      </c>
      <c r="BU7" s="7">
        <v>12</v>
      </c>
      <c r="BV7" s="8">
        <v>220</v>
      </c>
      <c r="BW7" s="7">
        <v>17</v>
      </c>
      <c r="BX7" s="8">
        <v>228</v>
      </c>
      <c r="BY7" s="7">
        <v>13</v>
      </c>
      <c r="BZ7" s="8">
        <v>190</v>
      </c>
      <c r="CA7" s="7">
        <v>21</v>
      </c>
      <c r="CB7" s="8">
        <v>237</v>
      </c>
      <c r="CC7" s="7">
        <v>9</v>
      </c>
      <c r="CD7" s="8">
        <v>187</v>
      </c>
      <c r="CE7" s="7">
        <v>11</v>
      </c>
      <c r="CF7" s="8">
        <v>182</v>
      </c>
      <c r="CG7" s="7">
        <v>9</v>
      </c>
      <c r="CH7" s="8">
        <v>216</v>
      </c>
      <c r="CI7" s="7">
        <v>7</v>
      </c>
      <c r="CJ7" s="8">
        <v>243</v>
      </c>
      <c r="CK7" s="7">
        <v>9</v>
      </c>
      <c r="CL7" s="8">
        <v>244</v>
      </c>
      <c r="CM7" s="7">
        <v>12</v>
      </c>
      <c r="CN7" s="8">
        <v>247</v>
      </c>
      <c r="CO7" s="7">
        <v>15</v>
      </c>
      <c r="CP7" s="8">
        <v>212</v>
      </c>
      <c r="CQ7" s="7">
        <v>6</v>
      </c>
      <c r="CR7" s="8">
        <v>243</v>
      </c>
      <c r="CS7" s="7">
        <v>7</v>
      </c>
      <c r="CT7" s="8">
        <v>222</v>
      </c>
      <c r="CU7" s="7">
        <v>5</v>
      </c>
      <c r="CV7" s="8">
        <v>187</v>
      </c>
      <c r="CW7" s="7">
        <v>8</v>
      </c>
      <c r="CX7" s="8">
        <v>204</v>
      </c>
      <c r="CY7" s="7">
        <v>2</v>
      </c>
      <c r="CZ7" s="8">
        <v>217</v>
      </c>
      <c r="DA7" s="7">
        <v>3</v>
      </c>
      <c r="DB7" s="8">
        <v>254</v>
      </c>
      <c r="DC7" s="7">
        <v>1</v>
      </c>
      <c r="DD7" s="8">
        <v>293</v>
      </c>
      <c r="DE7" s="7">
        <v>0</v>
      </c>
      <c r="DF7" s="8">
        <v>345</v>
      </c>
      <c r="DG7" s="7">
        <v>4</v>
      </c>
      <c r="DH7" s="8">
        <v>413</v>
      </c>
      <c r="DI7" s="7">
        <v>3</v>
      </c>
      <c r="DJ7" s="8">
        <v>384</v>
      </c>
      <c r="DK7" s="7">
        <v>4</v>
      </c>
      <c r="DL7" s="8">
        <v>451</v>
      </c>
      <c r="DM7" s="7">
        <v>11</v>
      </c>
      <c r="DN7" s="8">
        <v>408</v>
      </c>
      <c r="DO7" s="7">
        <v>3</v>
      </c>
      <c r="DP7" s="8">
        <v>555</v>
      </c>
      <c r="DQ7" s="7">
        <v>15</v>
      </c>
    </row>
    <row r="8" spans="5:121" ht="14.5">
      <c r="E8" s="1">
        <v>45</v>
      </c>
      <c r="F8">
        <v>0.011299435028248588</v>
      </c>
      <c r="G8">
        <v>0</v>
      </c>
      <c r="H8">
        <v>0.22455089820359281</v>
      </c>
      <c r="I8">
        <v>0.031645569620253167</v>
      </c>
      <c r="J8">
        <v>0.019047619047619049</v>
      </c>
      <c r="K8">
        <v>0</v>
      </c>
      <c r="L8">
        <v>0.0056497175141242938</v>
      </c>
      <c r="M8">
        <v>0.13650793650793649</v>
      </c>
      <c r="R8" s="8">
        <v>176</v>
      </c>
      <c r="S8" s="7">
        <v>0</v>
      </c>
      <c r="T8" s="8">
        <v>166</v>
      </c>
      <c r="U8" s="7">
        <v>1</v>
      </c>
      <c r="V8" s="8">
        <v>207</v>
      </c>
      <c r="W8" s="7">
        <v>0</v>
      </c>
      <c r="X8" s="8">
        <v>211</v>
      </c>
      <c r="Y8" s="7">
        <v>0</v>
      </c>
      <c r="Z8" s="8">
        <v>244</v>
      </c>
      <c r="AA8" s="7">
        <v>1</v>
      </c>
      <c r="AB8" s="8">
        <v>315</v>
      </c>
      <c r="AC8" s="7">
        <v>0</v>
      </c>
      <c r="AD8" s="8">
        <v>302</v>
      </c>
      <c r="AE8" s="7">
        <v>0</v>
      </c>
      <c r="AF8" s="8">
        <v>281</v>
      </c>
      <c r="AG8" s="7">
        <v>0</v>
      </c>
      <c r="AH8" s="8">
        <v>288</v>
      </c>
      <c r="AI8" s="7">
        <v>2</v>
      </c>
      <c r="AJ8" s="8">
        <v>302</v>
      </c>
      <c r="AK8" s="7">
        <v>2</v>
      </c>
      <c r="AL8" s="8">
        <v>303</v>
      </c>
      <c r="AM8" s="7">
        <v>3</v>
      </c>
      <c r="AN8" s="8">
        <v>352</v>
      </c>
      <c r="AO8" s="7">
        <v>4</v>
      </c>
      <c r="AP8" s="8">
        <v>224</v>
      </c>
      <c r="AQ8" s="7">
        <v>7</v>
      </c>
      <c r="AR8" s="8">
        <v>295</v>
      </c>
      <c r="AS8" s="7">
        <v>10</v>
      </c>
      <c r="AT8" s="8">
        <v>330</v>
      </c>
      <c r="AU8" s="7">
        <v>2</v>
      </c>
      <c r="AV8" s="8">
        <v>283</v>
      </c>
      <c r="AW8" s="7">
        <v>9</v>
      </c>
      <c r="AX8" s="8">
        <v>350</v>
      </c>
      <c r="AY8" s="7">
        <v>9</v>
      </c>
      <c r="AZ8" s="8">
        <v>332</v>
      </c>
      <c r="BA8" s="7">
        <v>12</v>
      </c>
      <c r="BB8" s="8">
        <v>361</v>
      </c>
      <c r="BC8" s="7">
        <v>17</v>
      </c>
      <c r="BD8" s="8">
        <v>329</v>
      </c>
      <c r="BE8" s="7">
        <v>10</v>
      </c>
      <c r="BF8" s="8">
        <v>297</v>
      </c>
      <c r="BG8" s="7">
        <v>11</v>
      </c>
      <c r="BH8" s="8">
        <v>306</v>
      </c>
      <c r="BI8" s="7">
        <v>12</v>
      </c>
      <c r="BJ8" s="8">
        <v>323</v>
      </c>
      <c r="BK8" s="7">
        <v>18</v>
      </c>
      <c r="BL8" s="8">
        <v>280</v>
      </c>
      <c r="BM8" s="7">
        <v>13</v>
      </c>
      <c r="BN8" s="8">
        <v>311</v>
      </c>
      <c r="BO8" s="7">
        <v>19</v>
      </c>
      <c r="BP8" s="8">
        <v>256</v>
      </c>
      <c r="BQ8" s="7">
        <v>16</v>
      </c>
      <c r="BR8" s="8">
        <v>156</v>
      </c>
      <c r="BS8" s="7">
        <v>8</v>
      </c>
      <c r="BT8" s="8">
        <v>225</v>
      </c>
      <c r="BU8" s="7">
        <v>4</v>
      </c>
      <c r="BV8" s="8">
        <v>220</v>
      </c>
      <c r="BW8" s="7">
        <v>8</v>
      </c>
      <c r="BX8" s="8">
        <v>228</v>
      </c>
      <c r="BY8" s="7">
        <v>6</v>
      </c>
      <c r="BZ8" s="8">
        <v>190</v>
      </c>
      <c r="CA8" s="7">
        <v>2</v>
      </c>
      <c r="CB8" s="8">
        <v>237</v>
      </c>
      <c r="CC8" s="7">
        <v>3</v>
      </c>
      <c r="CD8" s="8">
        <v>187</v>
      </c>
      <c r="CE8" s="7">
        <v>6</v>
      </c>
      <c r="CF8" s="8">
        <v>182</v>
      </c>
      <c r="CG8" s="7">
        <v>2</v>
      </c>
      <c r="CH8" s="8">
        <v>216</v>
      </c>
      <c r="CI8" s="7">
        <v>1</v>
      </c>
      <c r="CJ8" s="8">
        <v>243</v>
      </c>
      <c r="CK8" s="7">
        <v>1</v>
      </c>
      <c r="CL8" s="8">
        <v>244</v>
      </c>
      <c r="CM8" s="7">
        <v>3</v>
      </c>
      <c r="CN8" s="8">
        <v>247</v>
      </c>
      <c r="CO8" s="7">
        <v>3</v>
      </c>
      <c r="CP8" s="8">
        <v>212</v>
      </c>
      <c r="CQ8" s="7">
        <v>1</v>
      </c>
      <c r="CR8" s="8">
        <v>243</v>
      </c>
      <c r="CS8" s="7">
        <v>1</v>
      </c>
      <c r="CT8" s="8">
        <v>222</v>
      </c>
      <c r="CU8" s="7">
        <v>1</v>
      </c>
      <c r="CV8" s="8">
        <v>187</v>
      </c>
      <c r="CW8" s="7">
        <v>0</v>
      </c>
      <c r="CX8" s="8">
        <v>204</v>
      </c>
      <c r="CY8" s="7">
        <v>0</v>
      </c>
      <c r="CZ8" s="8">
        <v>217</v>
      </c>
      <c r="DA8" s="7">
        <v>0</v>
      </c>
      <c r="DB8" s="8">
        <v>254</v>
      </c>
      <c r="DC8" s="7">
        <v>1</v>
      </c>
      <c r="DD8" s="8">
        <v>293</v>
      </c>
      <c r="DE8" s="7">
        <v>2</v>
      </c>
      <c r="DF8" s="8">
        <v>345</v>
      </c>
      <c r="DG8" s="7">
        <v>0</v>
      </c>
      <c r="DH8" s="8">
        <v>413</v>
      </c>
      <c r="DI8" s="7">
        <v>0</v>
      </c>
      <c r="DJ8" s="8">
        <v>384</v>
      </c>
      <c r="DK8" s="7">
        <v>0</v>
      </c>
      <c r="DL8" s="8">
        <v>451</v>
      </c>
      <c r="DM8" s="7">
        <v>0</v>
      </c>
      <c r="DN8" s="8">
        <v>408</v>
      </c>
      <c r="DO8" s="7">
        <v>0</v>
      </c>
      <c r="DP8" s="8">
        <v>555</v>
      </c>
      <c r="DQ8" s="7">
        <v>0</v>
      </c>
    </row>
    <row r="9" spans="5:121" ht="14.5">
      <c r="E9" s="1">
        <v>46</v>
      </c>
      <c r="F9">
        <v>0.013927576601671309</v>
      </c>
      <c r="G9">
        <v>0.0055710306406685237</v>
      </c>
      <c r="H9">
        <v>0.27192982456140352</v>
      </c>
      <c r="I9">
        <v>0.013245033112582781</v>
      </c>
      <c r="J9">
        <v>0.039735099337748346</v>
      </c>
      <c r="K9">
        <v>0</v>
      </c>
      <c r="L9">
        <v>0.0055710306406685237</v>
      </c>
      <c r="M9">
        <v>0.076158940397350994</v>
      </c>
      <c r="R9" s="8">
        <v>193</v>
      </c>
      <c r="S9" s="7">
        <v>0</v>
      </c>
      <c r="T9" s="8">
        <v>191</v>
      </c>
      <c r="U9" s="7">
        <v>0</v>
      </c>
      <c r="V9" s="8">
        <v>220</v>
      </c>
      <c r="W9" s="7">
        <v>3</v>
      </c>
      <c r="X9" s="8">
        <v>238</v>
      </c>
      <c r="Y9" s="7">
        <v>2</v>
      </c>
      <c r="Z9" s="8">
        <v>275</v>
      </c>
      <c r="AA9" s="7">
        <v>0</v>
      </c>
      <c r="AB9" s="8">
        <v>354</v>
      </c>
      <c r="AC9" s="7">
        <v>2</v>
      </c>
      <c r="AD9" s="8">
        <v>359</v>
      </c>
      <c r="AE9" s="7">
        <v>2</v>
      </c>
      <c r="AF9" s="8">
        <v>341</v>
      </c>
      <c r="AG9" s="7">
        <v>0</v>
      </c>
      <c r="AH9" s="8">
        <v>330</v>
      </c>
      <c r="AI9" s="7">
        <v>4</v>
      </c>
      <c r="AJ9" s="8">
        <v>373</v>
      </c>
      <c r="AK9" s="7">
        <v>12</v>
      </c>
      <c r="AL9" s="8">
        <v>386</v>
      </c>
      <c r="AM9" s="7">
        <v>13</v>
      </c>
      <c r="AN9" s="8">
        <v>410</v>
      </c>
      <c r="AO9" s="7">
        <v>22</v>
      </c>
      <c r="AP9" s="8">
        <v>275</v>
      </c>
      <c r="AQ9" s="7">
        <v>20</v>
      </c>
      <c r="AR9" s="8">
        <v>356</v>
      </c>
      <c r="AS9" s="7">
        <v>24</v>
      </c>
      <c r="AT9" s="8">
        <v>404</v>
      </c>
      <c r="AU9" s="7">
        <v>36</v>
      </c>
      <c r="AV9" s="8">
        <v>349</v>
      </c>
      <c r="AW9" s="7">
        <v>61</v>
      </c>
      <c r="AX9" s="8">
        <v>395</v>
      </c>
      <c r="AY9" s="7">
        <v>71</v>
      </c>
      <c r="AZ9" s="8">
        <v>394</v>
      </c>
      <c r="BA9" s="7">
        <v>66</v>
      </c>
      <c r="BB9" s="8">
        <v>428</v>
      </c>
      <c r="BC9" s="7">
        <v>65</v>
      </c>
      <c r="BD9" s="8">
        <v>378</v>
      </c>
      <c r="BE9" s="7">
        <v>60</v>
      </c>
      <c r="BF9" s="8">
        <v>349</v>
      </c>
      <c r="BG9" s="7">
        <v>44</v>
      </c>
      <c r="BH9" s="8">
        <v>386</v>
      </c>
      <c r="BI9" s="7">
        <v>31</v>
      </c>
      <c r="BJ9" s="8">
        <v>378</v>
      </c>
      <c r="BK9" s="7">
        <v>30</v>
      </c>
      <c r="BL9" s="8">
        <v>315</v>
      </c>
      <c r="BM9" s="7">
        <v>16</v>
      </c>
      <c r="BN9" s="8">
        <v>337</v>
      </c>
      <c r="BO9" s="7">
        <v>14</v>
      </c>
      <c r="BP9" s="8">
        <v>243</v>
      </c>
      <c r="BQ9" s="7">
        <v>8</v>
      </c>
      <c r="BR9" s="8">
        <v>179</v>
      </c>
      <c r="BS9" s="7">
        <v>3</v>
      </c>
      <c r="BT9" s="8">
        <v>244</v>
      </c>
      <c r="BU9" s="7">
        <v>2</v>
      </c>
      <c r="BV9" s="8">
        <v>239</v>
      </c>
      <c r="BW9" s="7">
        <v>1</v>
      </c>
      <c r="BX9" s="8">
        <v>254</v>
      </c>
      <c r="BY9" s="7">
        <v>0</v>
      </c>
      <c r="BZ9" s="8">
        <v>198</v>
      </c>
      <c r="CA9" s="7">
        <v>1</v>
      </c>
      <c r="CB9" s="8">
        <v>251</v>
      </c>
      <c r="CC9" s="7">
        <v>1</v>
      </c>
      <c r="CD9" s="8">
        <v>198</v>
      </c>
      <c r="CE9" s="7">
        <v>0</v>
      </c>
      <c r="CF9" s="8">
        <v>188</v>
      </c>
      <c r="CG9" s="7">
        <v>0</v>
      </c>
      <c r="CH9" s="8">
        <v>228</v>
      </c>
      <c r="CI9" s="7">
        <v>0</v>
      </c>
      <c r="CJ9" s="8">
        <v>244</v>
      </c>
      <c r="CK9" s="7">
        <v>0</v>
      </c>
      <c r="CL9" s="8">
        <v>257</v>
      </c>
      <c r="CM9" s="7">
        <v>0</v>
      </c>
      <c r="CN9" s="8">
        <v>250</v>
      </c>
      <c r="CO9" s="7">
        <v>0</v>
      </c>
      <c r="CP9" s="8">
        <v>219</v>
      </c>
      <c r="CQ9" s="7">
        <v>0</v>
      </c>
      <c r="CR9" s="8">
        <v>254</v>
      </c>
      <c r="CS9" s="7">
        <v>0</v>
      </c>
      <c r="CT9" s="8">
        <v>230</v>
      </c>
      <c r="CU9" s="7">
        <v>0</v>
      </c>
      <c r="CV9" s="8">
        <v>193</v>
      </c>
      <c r="CW9" s="7">
        <v>0</v>
      </c>
      <c r="CX9" s="8">
        <v>213</v>
      </c>
      <c r="CY9" s="7">
        <v>0</v>
      </c>
      <c r="CZ9" s="8">
        <v>225</v>
      </c>
      <c r="DA9" s="7">
        <v>0</v>
      </c>
      <c r="DB9" s="8">
        <v>253</v>
      </c>
      <c r="DC9" s="7">
        <v>0</v>
      </c>
      <c r="DD9" s="8">
        <v>308</v>
      </c>
      <c r="DE9" s="7">
        <v>0</v>
      </c>
      <c r="DF9" s="8">
        <v>354</v>
      </c>
      <c r="DG9" s="7">
        <v>0</v>
      </c>
      <c r="DH9" s="8">
        <v>420</v>
      </c>
      <c r="DI9" s="7">
        <v>0</v>
      </c>
      <c r="DJ9" s="8">
        <v>398</v>
      </c>
      <c r="DK9" s="7">
        <v>0</v>
      </c>
      <c r="DL9" s="8">
        <v>450</v>
      </c>
      <c r="DM9" s="7">
        <v>0</v>
      </c>
      <c r="DN9" s="8">
        <v>421</v>
      </c>
      <c r="DO9" s="7">
        <v>0</v>
      </c>
      <c r="DP9" s="8">
        <v>564</v>
      </c>
      <c r="DQ9" s="7">
        <v>1</v>
      </c>
    </row>
    <row r="10" spans="5:121" ht="14.5">
      <c r="E10" s="1">
        <v>47</v>
      </c>
      <c r="F10">
        <v>0.032163742690058478</v>
      </c>
      <c r="G10">
        <v>0.008771929824561403</v>
      </c>
      <c r="H10">
        <v>0.23510971786833856</v>
      </c>
      <c r="I10">
        <v>0.035587188612099648</v>
      </c>
      <c r="J10">
        <v>0.028469750889679714</v>
      </c>
      <c r="K10">
        <v>0</v>
      </c>
      <c r="L10">
        <v>0</v>
      </c>
      <c r="M10">
        <v>0.085409252669039148</v>
      </c>
      <c r="R10" s="8">
        <v>176</v>
      </c>
      <c r="S10" s="7">
        <v>47</v>
      </c>
      <c r="T10" s="8">
        <v>166</v>
      </c>
      <c r="U10" s="7">
        <v>38</v>
      </c>
      <c r="V10" s="8">
        <v>207</v>
      </c>
      <c r="W10" s="7">
        <v>44</v>
      </c>
      <c r="X10" s="8">
        <v>212</v>
      </c>
      <c r="Y10" s="7">
        <v>43</v>
      </c>
      <c r="Z10" s="8">
        <v>244</v>
      </c>
      <c r="AA10" s="7">
        <v>43</v>
      </c>
      <c r="AB10" s="8">
        <v>315</v>
      </c>
      <c r="AC10" s="7">
        <v>43</v>
      </c>
      <c r="AD10" s="8">
        <v>302</v>
      </c>
      <c r="AE10" s="7">
        <v>23</v>
      </c>
      <c r="AF10" s="8">
        <v>281</v>
      </c>
      <c r="AG10" s="7">
        <v>24</v>
      </c>
      <c r="AH10" s="8">
        <v>288</v>
      </c>
      <c r="AI10" s="7">
        <v>23</v>
      </c>
      <c r="AJ10" s="8">
        <v>302</v>
      </c>
      <c r="AK10" s="7">
        <v>23</v>
      </c>
      <c r="AL10" s="8">
        <v>302</v>
      </c>
      <c r="AM10" s="7">
        <v>15</v>
      </c>
      <c r="AN10" s="8">
        <v>352</v>
      </c>
      <c r="AO10" s="7">
        <v>19</v>
      </c>
      <c r="AP10" s="8">
        <v>224</v>
      </c>
      <c r="AQ10" s="7">
        <v>16</v>
      </c>
      <c r="AR10" s="8">
        <v>295</v>
      </c>
      <c r="AS10" s="7">
        <v>11</v>
      </c>
      <c r="AT10" s="8">
        <v>330</v>
      </c>
      <c r="AU10" s="7">
        <v>12</v>
      </c>
      <c r="AV10" s="8">
        <v>283</v>
      </c>
      <c r="AW10" s="7">
        <v>12</v>
      </c>
      <c r="AX10" s="8">
        <v>350</v>
      </c>
      <c r="AY10" s="7">
        <v>12</v>
      </c>
      <c r="AZ10" s="8">
        <v>332</v>
      </c>
      <c r="BA10" s="7">
        <v>6</v>
      </c>
      <c r="BB10" s="8">
        <v>361</v>
      </c>
      <c r="BC10" s="7">
        <v>14</v>
      </c>
      <c r="BD10" s="8">
        <v>329</v>
      </c>
      <c r="BE10" s="7">
        <v>18</v>
      </c>
      <c r="BF10" s="8">
        <v>297</v>
      </c>
      <c r="BG10" s="7">
        <v>21</v>
      </c>
      <c r="BH10" s="8">
        <v>306</v>
      </c>
      <c r="BI10" s="7">
        <v>13</v>
      </c>
      <c r="BJ10" s="8">
        <v>323</v>
      </c>
      <c r="BK10" s="7">
        <v>26</v>
      </c>
      <c r="BL10" s="8">
        <v>280</v>
      </c>
      <c r="BM10" s="7">
        <v>23</v>
      </c>
      <c r="BN10" s="8">
        <v>311</v>
      </c>
      <c r="BO10" s="7">
        <v>33</v>
      </c>
      <c r="BP10" s="8">
        <v>257</v>
      </c>
      <c r="BQ10" s="7">
        <v>20</v>
      </c>
      <c r="BR10" s="8">
        <v>156</v>
      </c>
      <c r="BS10" s="7">
        <v>18</v>
      </c>
      <c r="BT10" s="8">
        <v>225</v>
      </c>
      <c r="BU10" s="7">
        <v>41</v>
      </c>
      <c r="BV10" s="8">
        <v>219</v>
      </c>
      <c r="BW10" s="7">
        <v>32</v>
      </c>
      <c r="BX10" s="8">
        <v>228</v>
      </c>
      <c r="BY10" s="7">
        <v>38</v>
      </c>
      <c r="BZ10" s="8">
        <v>190</v>
      </c>
      <c r="CA10" s="7">
        <v>30</v>
      </c>
      <c r="CB10" s="8">
        <v>237</v>
      </c>
      <c r="CC10" s="7">
        <v>37</v>
      </c>
      <c r="CD10" s="8">
        <v>187</v>
      </c>
      <c r="CE10" s="7">
        <v>29</v>
      </c>
      <c r="CF10" s="8">
        <v>182</v>
      </c>
      <c r="CG10" s="7">
        <v>33</v>
      </c>
      <c r="CH10" s="8">
        <v>216</v>
      </c>
      <c r="CI10" s="7">
        <v>28</v>
      </c>
      <c r="CJ10" s="8">
        <v>243</v>
      </c>
      <c r="CK10" s="7">
        <v>40</v>
      </c>
      <c r="CL10" s="8">
        <v>244</v>
      </c>
      <c r="CM10" s="7">
        <v>32</v>
      </c>
      <c r="CN10" s="8">
        <v>247</v>
      </c>
      <c r="CO10" s="7">
        <v>46</v>
      </c>
      <c r="CP10" s="8">
        <v>212</v>
      </c>
      <c r="CQ10" s="7">
        <v>41</v>
      </c>
      <c r="CR10" s="8">
        <v>243</v>
      </c>
      <c r="CS10" s="7">
        <v>39</v>
      </c>
      <c r="CT10" s="8">
        <v>222</v>
      </c>
      <c r="CU10" s="7">
        <v>40</v>
      </c>
      <c r="CV10" s="8">
        <v>187</v>
      </c>
      <c r="CW10" s="7">
        <v>18</v>
      </c>
      <c r="CX10" s="8">
        <v>204</v>
      </c>
      <c r="CY10" s="7">
        <v>26</v>
      </c>
      <c r="CZ10" s="8">
        <v>217</v>
      </c>
      <c r="DA10" s="7">
        <v>17</v>
      </c>
      <c r="DB10" s="8">
        <v>254</v>
      </c>
      <c r="DC10" s="7">
        <v>16</v>
      </c>
      <c r="DD10" s="8">
        <v>293</v>
      </c>
      <c r="DE10" s="7">
        <v>29</v>
      </c>
      <c r="DF10" s="8">
        <v>345</v>
      </c>
      <c r="DG10" s="7">
        <v>31</v>
      </c>
      <c r="DH10" s="8">
        <v>413</v>
      </c>
      <c r="DI10" s="7">
        <v>77</v>
      </c>
      <c r="DJ10" s="8">
        <v>384</v>
      </c>
      <c r="DK10" s="7">
        <v>78</v>
      </c>
      <c r="DL10" s="8">
        <v>451</v>
      </c>
      <c r="DM10" s="7">
        <v>92</v>
      </c>
      <c r="DN10" s="8">
        <v>408</v>
      </c>
      <c r="DO10" s="7">
        <v>88</v>
      </c>
      <c r="DP10" s="8">
        <v>555</v>
      </c>
      <c r="DQ10" s="7">
        <v>108</v>
      </c>
    </row>
    <row r="11" spans="5:13" ht="14.5">
      <c r="E11" s="1">
        <v>48</v>
      </c>
      <c r="F11">
        <v>0.018181818181818181</v>
      </c>
      <c r="G11">
        <v>0.0090909090909090905</v>
      </c>
      <c r="H11">
        <v>0.26282051282051283</v>
      </c>
      <c r="I11">
        <v>0.027777777777777776</v>
      </c>
      <c r="J11">
        <v>0.038194444444444448</v>
      </c>
      <c r="K11">
        <v>0.0069444444444444441</v>
      </c>
      <c r="L11">
        <v>0.012121212121212121</v>
      </c>
      <c r="M11">
        <v>0.079861111111111105</v>
      </c>
    </row>
    <row r="12" spans="5:13" ht="14.5">
      <c r="E12" s="1">
        <v>49</v>
      </c>
      <c r="F12">
        <v>0.040322580645161289</v>
      </c>
      <c r="G12">
        <v>0</v>
      </c>
      <c r="H12">
        <v>0.26548672566371684</v>
      </c>
      <c r="I12">
        <v>0.023178807947019868</v>
      </c>
      <c r="J12">
        <v>0.026490066225165563</v>
      </c>
      <c r="K12">
        <v>0.0066225165562913907</v>
      </c>
      <c r="L12">
        <v>0.032171581769436998</v>
      </c>
      <c r="M12">
        <v>0.076158940397350994</v>
      </c>
    </row>
    <row r="13" spans="5:13" ht="14.5">
      <c r="E13" s="1">
        <v>50</v>
      </c>
      <c r="F13">
        <v>0.10824742268041238</v>
      </c>
      <c r="G13">
        <v>0.0025773195876288659</v>
      </c>
      <c r="H13">
        <v>0.24369747899159663</v>
      </c>
      <c r="I13">
        <v>0.019801980198019802</v>
      </c>
      <c r="J13">
        <v>0.0165016501650165</v>
      </c>
      <c r="K13">
        <v>0.0099009900990099011</v>
      </c>
      <c r="L13">
        <v>0.03367875647668394</v>
      </c>
      <c r="M13">
        <v>0.049668874172185427</v>
      </c>
    </row>
    <row r="14" spans="5:13" ht="14.5">
      <c r="E14" s="1">
        <v>51</v>
      </c>
      <c r="F14">
        <v>0.15903614457831325</v>
      </c>
      <c r="G14">
        <v>0.0072289156626506026</v>
      </c>
      <c r="H14">
        <v>0.18508997429305912</v>
      </c>
      <c r="I14">
        <v>0.017045454545454544</v>
      </c>
      <c r="J14">
        <v>0.04261363636363636</v>
      </c>
      <c r="K14">
        <v>0.011363636363636364</v>
      </c>
      <c r="L14">
        <v>0.053658536585365853</v>
      </c>
      <c r="M14">
        <v>0.053977272727272728</v>
      </c>
    </row>
    <row r="15" spans="5:13" ht="14.5">
      <c r="E15" s="1">
        <v>52</v>
      </c>
      <c r="F15">
        <v>0.12363636363636364</v>
      </c>
      <c r="G15">
        <v>0.0036363636363636364</v>
      </c>
      <c r="H15">
        <v>0.11885245901639344</v>
      </c>
      <c r="I15">
        <v>0.026785714285714284</v>
      </c>
      <c r="J15">
        <v>0.0089285714285714281</v>
      </c>
      <c r="K15">
        <v>0.03125</v>
      </c>
      <c r="L15">
        <v>0.072727272727272724</v>
      </c>
      <c r="M15">
        <v>0.071428571428571425</v>
      </c>
    </row>
    <row r="16" spans="5:13" ht="14.5">
      <c r="E16" s="1">
        <v>1</v>
      </c>
      <c r="F16">
        <v>0.13725490196078433</v>
      </c>
      <c r="G16">
        <v>0.0056022408963585435</v>
      </c>
      <c r="H16">
        <v>0.11890243902439024</v>
      </c>
      <c r="I16">
        <v>0.0033898305084745762</v>
      </c>
      <c r="J16">
        <v>0.013559322033898305</v>
      </c>
      <c r="K16">
        <v>0.033898305084745763</v>
      </c>
      <c r="L16">
        <v>0.06741573033707865</v>
      </c>
      <c r="M16">
        <v>0.037288135593220341</v>
      </c>
    </row>
    <row r="17" spans="5:13" ht="14.5">
      <c r="E17" s="1">
        <v>2</v>
      </c>
      <c r="F17">
        <v>0.11633663366336634</v>
      </c>
      <c r="G17">
        <v>0.012376237623762377</v>
      </c>
      <c r="H17">
        <v>0.064864864864864868</v>
      </c>
      <c r="I17">
        <v>0.021212121212121213</v>
      </c>
      <c r="J17">
        <v>0.0090909090909090905</v>
      </c>
      <c r="K17">
        <v>0.0060606060606060606</v>
      </c>
      <c r="L17">
        <v>0.089108910891089105</v>
      </c>
      <c r="M17">
        <v>0.036363636363636362</v>
      </c>
    </row>
    <row r="18" spans="5:20" ht="14.5">
      <c r="E18" s="1">
        <v>3</v>
      </c>
      <c r="F18">
        <v>0.15954415954415954</v>
      </c>
      <c r="G18">
        <v>0.014245014245014245</v>
      </c>
      <c r="H18">
        <v>0.052959501557632398</v>
      </c>
      <c r="I18">
        <v>0.021201413427561839</v>
      </c>
      <c r="J18">
        <v>0.024734982332155476</v>
      </c>
      <c r="K18">
        <v>0.031802120141342753</v>
      </c>
      <c r="L18">
        <v>0.17478510028653296</v>
      </c>
      <c r="M18">
        <v>0.042402826855123678</v>
      </c>
      <c r="R18" s="31"/>
      <c r="S18" s="42"/>
      <c r="T18" s="43"/>
    </row>
    <row r="19" spans="5:20" ht="14.5">
      <c r="E19" s="1">
        <v>4</v>
      </c>
      <c r="F19">
        <v>0.14898989898989898</v>
      </c>
      <c r="G19">
        <v>0.015151515151515152</v>
      </c>
      <c r="H19">
        <v>0.032085561497326207</v>
      </c>
      <c r="I19">
        <v>0.019943019943019943</v>
      </c>
      <c r="J19">
        <v>0.0085714285714285719</v>
      </c>
      <c r="K19">
        <v>0.025714285714285714</v>
      </c>
      <c r="L19">
        <v>0.17974683544303796</v>
      </c>
      <c r="M19">
        <v>0.034285714285714287</v>
      </c>
      <c r="R19" s="44"/>
      <c r="T19" s="45"/>
    </row>
    <row r="20" spans="5:20" ht="14.5">
      <c r="E20" s="1">
        <v>5</v>
      </c>
      <c r="F20">
        <v>0.11421319796954314</v>
      </c>
      <c r="G20">
        <v>0.0076142131979695434</v>
      </c>
      <c r="H20">
        <v>0.021798365122615803</v>
      </c>
      <c r="I20">
        <v>0.021021021021021023</v>
      </c>
      <c r="J20">
        <v>0.015060240963855422</v>
      </c>
      <c r="K20">
        <v>0.03614457831325301</v>
      </c>
      <c r="L20">
        <v>0.16751269035532995</v>
      </c>
      <c r="M20">
        <v>0.018072289156626505</v>
      </c>
      <c r="R20" s="44"/>
      <c r="T20" s="45"/>
    </row>
    <row r="21" spans="5:20" ht="14.5">
      <c r="E21" s="1">
        <v>6</v>
      </c>
      <c r="F21">
        <v>0.14452214452214451</v>
      </c>
      <c r="G21">
        <v>0.02097902097902098</v>
      </c>
      <c r="H21">
        <v>0.017369727047146403</v>
      </c>
      <c r="I21">
        <v>0.019390581717451522</v>
      </c>
      <c r="J21">
        <v>0.033240997229916899</v>
      </c>
      <c r="K21">
        <v>0.047091412742382273</v>
      </c>
      <c r="L21">
        <v>0.15186915887850466</v>
      </c>
      <c r="M21">
        <v>0.038781163434903045</v>
      </c>
      <c r="R21" s="44"/>
      <c r="T21" s="45"/>
    </row>
    <row r="22" spans="5:20" ht="14.5">
      <c r="E22" s="1">
        <v>7</v>
      </c>
      <c r="F22">
        <v>0.15343915343915343</v>
      </c>
      <c r="G22">
        <v>0.023809523809523808</v>
      </c>
      <c r="H22">
        <v>0.019607843137254902</v>
      </c>
      <c r="I22">
        <v>0.0090909090909090905</v>
      </c>
      <c r="J22">
        <v>0.0182370820668693</v>
      </c>
      <c r="K22">
        <v>0.030395136778115502</v>
      </c>
      <c r="L22">
        <v>0.15873015873015872</v>
      </c>
      <c r="M22">
        <v>0.054711246200607903</v>
      </c>
      <c r="R22" s="44"/>
      <c r="T22" s="45"/>
    </row>
    <row r="23" spans="5:20" ht="14.5">
      <c r="E23" s="1">
        <v>8</v>
      </c>
      <c r="F23">
        <v>0.14613180515759314</v>
      </c>
      <c r="G23">
        <v>0.02865329512893983</v>
      </c>
      <c r="H23">
        <v>0.015527950310559006</v>
      </c>
      <c r="I23">
        <v>0.020202020202020204</v>
      </c>
      <c r="J23">
        <v>0.020202020202020204</v>
      </c>
      <c r="K23">
        <v>0.037037037037037035</v>
      </c>
      <c r="L23">
        <v>0.12607449856733524</v>
      </c>
      <c r="M23">
        <v>0.070707070707070704</v>
      </c>
      <c r="R23" s="44"/>
      <c r="T23" s="45"/>
    </row>
    <row r="24" spans="5:20" ht="14.5">
      <c r="E24" s="1">
        <v>9</v>
      </c>
      <c r="F24">
        <v>0.16321243523316062</v>
      </c>
      <c r="G24">
        <v>0.015544041450777202</v>
      </c>
      <c r="H24">
        <v>0.0058651026392961877</v>
      </c>
      <c r="I24">
        <v>0.035947712418300651</v>
      </c>
      <c r="J24">
        <v>0.045751633986928102</v>
      </c>
      <c r="K24">
        <v>0.039215686274509803</v>
      </c>
      <c r="L24">
        <v>0.080310880829015538</v>
      </c>
      <c r="M24">
        <v>0.042483660130718956</v>
      </c>
      <c r="R24" s="44"/>
      <c r="T24" s="45"/>
    </row>
    <row r="25" spans="5:20" ht="14.5">
      <c r="E25" s="1">
        <v>10</v>
      </c>
      <c r="F25">
        <v>0.10817941952506596</v>
      </c>
      <c r="G25">
        <v>0.021108179419525065</v>
      </c>
      <c r="H25">
        <v>0.014084507042253521</v>
      </c>
      <c r="I25">
        <v>0.0061919504643962852</v>
      </c>
      <c r="J25">
        <v>0.058823529411764705</v>
      </c>
      <c r="K25">
        <v>0.055727554179566562</v>
      </c>
      <c r="L25">
        <v>0.079365079365079361</v>
      </c>
      <c r="M25">
        <v>0.080495356037151702</v>
      </c>
      <c r="R25" s="44"/>
      <c r="T25" s="45"/>
    </row>
    <row r="26" spans="5:20" ht="14.5">
      <c r="E26" s="1">
        <v>11</v>
      </c>
      <c r="F26">
        <v>0.088888888888888892</v>
      </c>
      <c r="G26">
        <v>0.022222222222222223</v>
      </c>
      <c r="H26">
        <v>0.0088235294117647058</v>
      </c>
      <c r="I26">
        <v>0.021428571428571429</v>
      </c>
      <c r="J26">
        <v>0.05</v>
      </c>
      <c r="K26">
        <v>0.04642857142857143</v>
      </c>
      <c r="L26">
        <v>0.050793650793650794</v>
      </c>
      <c r="M26">
        <v>0.082142857142857142</v>
      </c>
      <c r="R26" s="44"/>
      <c r="T26" s="45"/>
    </row>
    <row r="27" spans="5:20" ht="14.5">
      <c r="E27" s="1">
        <v>12</v>
      </c>
      <c r="F27">
        <v>0.10385756676557864</v>
      </c>
      <c r="G27">
        <v>0.023738872403560832</v>
      </c>
      <c r="H27">
        <v>0.0059347181008902079</v>
      </c>
      <c r="I27">
        <v>0.022508038585209004</v>
      </c>
      <c r="J27">
        <v>0.041800643086816719</v>
      </c>
      <c r="K27">
        <v>0.061093247588424437</v>
      </c>
      <c r="L27">
        <v>0.041543026706231452</v>
      </c>
      <c r="M27">
        <v>0.10610932475884244</v>
      </c>
      <c r="R27" s="44"/>
      <c r="T27" s="45"/>
    </row>
    <row r="28" spans="5:20" ht="14.5">
      <c r="E28" s="1">
        <v>13</v>
      </c>
      <c r="F28">
        <v>0.082352941176470587</v>
      </c>
      <c r="G28">
        <v>0.019607843137254902</v>
      </c>
      <c r="H28">
        <v>0.01556420233463035</v>
      </c>
      <c r="I28">
        <v>0.0078125</v>
      </c>
      <c r="J28">
        <v>0.05078125</v>
      </c>
      <c r="K28">
        <v>0.0625</v>
      </c>
      <c r="L28">
        <v>0.03292181069958848</v>
      </c>
      <c r="M28">
        <v>0.077821011673151752</v>
      </c>
      <c r="R28" s="44"/>
      <c r="T28" s="45"/>
    </row>
    <row r="29" spans="5:20" ht="14.5">
      <c r="E29" s="1">
        <v>14</v>
      </c>
      <c r="F29">
        <v>0.044692737430167599</v>
      </c>
      <c r="G29">
        <v>0.0111731843575419</v>
      </c>
      <c r="H29">
        <v>0.0055555555555555558</v>
      </c>
      <c r="I29">
        <v>0.02564102564102564</v>
      </c>
      <c r="J29">
        <v>0.070512820512820512</v>
      </c>
      <c r="K29">
        <v>0.05128205128205128</v>
      </c>
      <c r="L29">
        <v>0.016759776536312849</v>
      </c>
      <c r="M29">
        <v>0.11538461538461539</v>
      </c>
      <c r="R29" s="44"/>
      <c r="T29" s="45"/>
    </row>
    <row r="30" spans="5:20" ht="14.5">
      <c r="E30" s="1">
        <v>15</v>
      </c>
      <c r="F30">
        <v>0.024590163934426229</v>
      </c>
      <c r="G30">
        <v>0.0040983606557377051</v>
      </c>
      <c r="H30">
        <v>0.020491803278688523</v>
      </c>
      <c r="I30">
        <v>0.035398230088495575</v>
      </c>
      <c r="J30">
        <v>0.053333333333333337</v>
      </c>
      <c r="K30">
        <v>0.017777777777777778</v>
      </c>
      <c r="L30">
        <v>0.0081967213114754103</v>
      </c>
      <c r="M30">
        <v>0.18222222222222223</v>
      </c>
      <c r="R30" s="44"/>
      <c r="T30" s="45"/>
    </row>
    <row r="31" spans="5:20" ht="14.5">
      <c r="E31" s="1">
        <v>16</v>
      </c>
      <c r="F31">
        <v>0.033472803347280332</v>
      </c>
      <c r="G31">
        <v>0.016736401673640166</v>
      </c>
      <c r="H31">
        <v>0.016736401673640166</v>
      </c>
      <c r="I31">
        <v>0.036363636363636362</v>
      </c>
      <c r="J31">
        <v>0.077272727272727271</v>
      </c>
      <c r="K31">
        <v>0.036363636363636362</v>
      </c>
      <c r="L31">
        <v>0.0041841004184100415</v>
      </c>
      <c r="M31">
        <v>0.14611872146118721</v>
      </c>
      <c r="R31" s="44"/>
      <c r="T31" s="45"/>
    </row>
    <row r="32" spans="5:20" ht="14.5">
      <c r="E32" s="1">
        <v>17</v>
      </c>
      <c r="F32">
        <v>0.031496062992125984</v>
      </c>
      <c r="G32">
        <v>0.003937007874015748</v>
      </c>
      <c r="H32">
        <v>0.011811023622047244</v>
      </c>
      <c r="I32">
        <v>0.017543859649122806</v>
      </c>
      <c r="J32">
        <v>0.05701754385964912</v>
      </c>
      <c r="K32">
        <v>0.026315789473684209</v>
      </c>
      <c r="L32">
        <v>0</v>
      </c>
      <c r="M32">
        <v>0.16666666666666666</v>
      </c>
      <c r="R32" s="44"/>
      <c r="T32" s="45"/>
    </row>
    <row r="33" spans="5:20" ht="14.5">
      <c r="E33" s="1">
        <v>18</v>
      </c>
      <c r="F33">
        <v>0.015151515151515152</v>
      </c>
      <c r="G33">
        <v>0.010101010101010102</v>
      </c>
      <c r="H33">
        <v>0.045685279187817257</v>
      </c>
      <c r="I33">
        <v>0.026315789473684209</v>
      </c>
      <c r="J33">
        <v>0.11052631578947368</v>
      </c>
      <c r="K33">
        <v>0.010526315789473684</v>
      </c>
      <c r="L33">
        <v>0.0050505050505050509</v>
      </c>
      <c r="M33">
        <v>0.15789473684210525</v>
      </c>
      <c r="R33" s="44"/>
      <c r="T33" s="45"/>
    </row>
    <row r="34" spans="5:20" ht="14.5">
      <c r="E34" s="1">
        <v>19</v>
      </c>
      <c r="F34">
        <v>0.0039840637450199202</v>
      </c>
      <c r="G34">
        <v>0.019920318725099601</v>
      </c>
      <c r="H34">
        <v>0.01984126984126984</v>
      </c>
      <c r="I34">
        <v>0.016877637130801686</v>
      </c>
      <c r="J34">
        <v>0.037974683544303799</v>
      </c>
      <c r="K34">
        <v>0.012658227848101266</v>
      </c>
      <c r="L34">
        <v>0.0039840637450199202</v>
      </c>
      <c r="M34">
        <v>0.15611814345991562</v>
      </c>
      <c r="R34" s="44"/>
      <c r="T34" s="45"/>
    </row>
    <row r="35" spans="5:20" ht="14.5">
      <c r="E35" s="1">
        <v>20</v>
      </c>
      <c r="F35">
        <v>0.0050505050505050509</v>
      </c>
      <c r="G35">
        <v>0.010101010101010102</v>
      </c>
      <c r="H35">
        <v>0.010101010101010102</v>
      </c>
      <c r="I35">
        <v>0.026737967914438502</v>
      </c>
      <c r="J35">
        <v>0.058823529411764705</v>
      </c>
      <c r="K35">
        <v>0.032085561497326207</v>
      </c>
      <c r="L35">
        <v>0</v>
      </c>
      <c r="M35">
        <v>0.15508021390374332</v>
      </c>
      <c r="R35" s="46"/>
      <c r="S35" s="47"/>
      <c r="T35" s="48"/>
    </row>
    <row r="36" spans="5:13" ht="14.5">
      <c r="E36" s="1">
        <v>21</v>
      </c>
      <c r="F36">
        <v>0.0053191489361702126</v>
      </c>
      <c r="G36">
        <v>0.0053191489361702126</v>
      </c>
      <c r="H36">
        <v>0.015957446808510637</v>
      </c>
      <c r="I36">
        <v>0.027472527472527472</v>
      </c>
      <c r="J36">
        <v>0.049450549450549448</v>
      </c>
      <c r="K36">
        <v>0.01098901098901099</v>
      </c>
      <c r="L36">
        <v>0</v>
      </c>
      <c r="M36">
        <v>0.18131868131868131</v>
      </c>
    </row>
    <row r="37" spans="5:13" ht="14.5">
      <c r="E37" s="1">
        <v>22</v>
      </c>
      <c r="F37">
        <v>0</v>
      </c>
      <c r="G37">
        <v>0.008771929824561403</v>
      </c>
      <c r="H37">
        <v>0.026315789473684209</v>
      </c>
      <c r="I37">
        <v>0.0093023255813953487</v>
      </c>
      <c r="J37">
        <v>0.032407407407407406</v>
      </c>
      <c r="K37">
        <v>0.0046296296296296294</v>
      </c>
      <c r="L37">
        <v>0</v>
      </c>
      <c r="M37">
        <v>0.12962962962962962</v>
      </c>
    </row>
    <row r="38" spans="5:13" ht="14.5">
      <c r="E38" s="1">
        <v>23</v>
      </c>
      <c r="F38">
        <v>0.0081967213114754103</v>
      </c>
      <c r="G38">
        <v>0</v>
      </c>
      <c r="H38">
        <v>0.040983606557377046</v>
      </c>
      <c r="I38">
        <v>0.020661157024793389</v>
      </c>
      <c r="J38">
        <v>0.037037037037037035</v>
      </c>
      <c r="K38">
        <v>0.00411522633744856</v>
      </c>
      <c r="L38">
        <v>0</v>
      </c>
      <c r="M38">
        <v>0.16460905349794239</v>
      </c>
    </row>
    <row r="39" spans="5:13" ht="14.5">
      <c r="E39" s="1">
        <v>24</v>
      </c>
      <c r="F39">
        <v>0.0038910505836575876</v>
      </c>
      <c r="G39">
        <v>0.0038910505836575876</v>
      </c>
      <c r="H39">
        <v>0.031128404669260701</v>
      </c>
      <c r="I39">
        <v>0.0081967213114754103</v>
      </c>
      <c r="J39">
        <v>0.049180327868852458</v>
      </c>
      <c r="K39">
        <v>0.012295081967213115</v>
      </c>
      <c r="L39">
        <v>0</v>
      </c>
      <c r="M39">
        <v>0.13114754098360656</v>
      </c>
    </row>
    <row r="40" spans="5:13" ht="14.5">
      <c r="E40" s="1">
        <v>25</v>
      </c>
      <c r="F40">
        <v>0.0040000000000000001</v>
      </c>
      <c r="G40">
        <v>0</v>
      </c>
      <c r="H40">
        <v>0.032000000000000001</v>
      </c>
      <c r="I40">
        <v>0.0080971659919028341</v>
      </c>
      <c r="J40">
        <v>0.060728744939271252</v>
      </c>
      <c r="K40">
        <v>0.012145748987854251</v>
      </c>
      <c r="L40">
        <v>0</v>
      </c>
      <c r="M40">
        <v>0.18623481781376519</v>
      </c>
    </row>
    <row r="41" spans="5:13" ht="14.5">
      <c r="E41" s="1">
        <v>26</v>
      </c>
      <c r="F41">
        <v>0.0045662100456621002</v>
      </c>
      <c r="G41">
        <v>0</v>
      </c>
      <c r="H41">
        <v>0.1004566210045662</v>
      </c>
      <c r="I41">
        <v>0.02358490566037736</v>
      </c>
      <c r="J41">
        <v>0.028301886792452831</v>
      </c>
      <c r="K41">
        <v>0.0047169811320754715</v>
      </c>
      <c r="L41">
        <v>0</v>
      </c>
      <c r="M41">
        <v>0.19339622641509435</v>
      </c>
    </row>
    <row r="42" spans="5:13" ht="14.5">
      <c r="E42" s="1">
        <v>27</v>
      </c>
      <c r="F42">
        <v>0.007874015748031496</v>
      </c>
      <c r="G42">
        <v>0.003937007874015748</v>
      </c>
      <c r="H42">
        <v>0.086614173228346455</v>
      </c>
      <c r="I42">
        <v>0.01646090534979424</v>
      </c>
      <c r="J42">
        <v>0.028806584362139918</v>
      </c>
      <c r="K42">
        <v>0.00411522633744856</v>
      </c>
      <c r="L42">
        <v>0</v>
      </c>
      <c r="M42">
        <v>0.16049382716049382</v>
      </c>
    </row>
    <row r="43" spans="5:13" ht="14.5">
      <c r="E43" s="1">
        <v>28</v>
      </c>
      <c r="F43">
        <v>0.0043478260869565218</v>
      </c>
      <c r="G43">
        <v>0</v>
      </c>
      <c r="H43">
        <v>0.12608695652173912</v>
      </c>
      <c r="I43">
        <v>0.017937219730941704</v>
      </c>
      <c r="J43">
        <v>0.022522522522522521</v>
      </c>
      <c r="K43">
        <v>0.0045045045045045045</v>
      </c>
      <c r="L43">
        <v>0</v>
      </c>
      <c r="M43">
        <v>0.18018018018018017</v>
      </c>
    </row>
    <row r="44" spans="5:13" ht="14.5">
      <c r="E44" s="1">
        <v>29</v>
      </c>
      <c r="F44">
        <v>0</v>
      </c>
      <c r="G44">
        <v>0.0051813471502590676</v>
      </c>
      <c r="H44">
        <v>0.12953367875647667</v>
      </c>
      <c r="I44">
        <v>0.016042780748663103</v>
      </c>
      <c r="J44">
        <v>0.042780748663101602</v>
      </c>
      <c r="K44">
        <v>0</v>
      </c>
      <c r="L44">
        <v>0</v>
      </c>
      <c r="M44">
        <v>0.096256684491978606</v>
      </c>
    </row>
    <row r="45" spans="5:13" ht="14.5">
      <c r="E45" s="1">
        <v>30</v>
      </c>
      <c r="F45">
        <v>0.0093896713615023476</v>
      </c>
      <c r="G45">
        <v>0</v>
      </c>
      <c r="H45">
        <v>0.11267605633802817</v>
      </c>
      <c r="I45">
        <v>0.019512195121951219</v>
      </c>
      <c r="J45">
        <v>0.0098039215686274508</v>
      </c>
      <c r="K45">
        <v>0</v>
      </c>
      <c r="L45">
        <v>0</v>
      </c>
      <c r="M45">
        <v>0.12745098039215685</v>
      </c>
    </row>
    <row r="46" spans="5:13" ht="14.5">
      <c r="E46" s="1">
        <v>31</v>
      </c>
      <c r="F46">
        <v>0.0044444444444444444</v>
      </c>
      <c r="G46">
        <v>0</v>
      </c>
      <c r="H46">
        <v>0.17777777777777778</v>
      </c>
      <c r="I46">
        <v>0.013824884792626729</v>
      </c>
      <c r="J46">
        <v>0.013824884792626729</v>
      </c>
      <c r="K46">
        <v>0</v>
      </c>
      <c r="L46">
        <v>0</v>
      </c>
      <c r="M46">
        <v>0.078341013824884786</v>
      </c>
    </row>
    <row r="47" spans="5:13" ht="14.5">
      <c r="E47" s="1">
        <v>32</v>
      </c>
      <c r="F47">
        <v>0.0079051383399209481</v>
      </c>
      <c r="G47">
        <v>0.003952569169960474</v>
      </c>
      <c r="H47">
        <v>0.11462450592885376</v>
      </c>
      <c r="I47">
        <v>0.015748031496062992</v>
      </c>
      <c r="J47">
        <v>0.003937007874015748</v>
      </c>
      <c r="K47">
        <v>0.003937007874015748</v>
      </c>
      <c r="L47">
        <v>0</v>
      </c>
      <c r="M47">
        <v>0.062992125984251968</v>
      </c>
    </row>
    <row r="48" spans="5:13" ht="14.5">
      <c r="E48" s="1">
        <v>33</v>
      </c>
      <c r="F48">
        <v>0.019543973941368076</v>
      </c>
      <c r="G48">
        <v>0</v>
      </c>
      <c r="H48">
        <v>0.12052117263843648</v>
      </c>
      <c r="I48">
        <v>0.0068259385665529011</v>
      </c>
      <c r="J48">
        <v>0</v>
      </c>
      <c r="K48">
        <v>0.0068259385665529011</v>
      </c>
      <c r="L48">
        <v>0</v>
      </c>
      <c r="M48">
        <v>0.098976109215017066</v>
      </c>
    </row>
    <row r="49" spans="5:13" ht="14.5">
      <c r="E49" s="1">
        <v>34</v>
      </c>
      <c r="F49">
        <v>0.0056497175141242938</v>
      </c>
      <c r="G49">
        <v>0</v>
      </c>
      <c r="H49">
        <v>0.12464589235127478</v>
      </c>
      <c r="I49">
        <v>0.011594202898550725</v>
      </c>
      <c r="J49">
        <v>0.011594202898550725</v>
      </c>
      <c r="K49">
        <v>0</v>
      </c>
      <c r="L49">
        <v>0</v>
      </c>
      <c r="M49">
        <v>0.089855072463768115</v>
      </c>
    </row>
    <row r="50" spans="5:13" ht="14.5">
      <c r="E50" s="1">
        <v>35</v>
      </c>
      <c r="F50">
        <v>0</v>
      </c>
      <c r="G50">
        <v>0</v>
      </c>
      <c r="H50">
        <v>0.1380952380952381</v>
      </c>
      <c r="I50">
        <v>0.014527845036319613</v>
      </c>
      <c r="J50">
        <v>0.0072639225181598066</v>
      </c>
      <c r="K50">
        <v>0</v>
      </c>
      <c r="L50">
        <v>0</v>
      </c>
      <c r="M50">
        <v>0.1864406779661017</v>
      </c>
    </row>
    <row r="51" spans="5:13" ht="14.5">
      <c r="E51" s="1">
        <v>36</v>
      </c>
      <c r="F51">
        <v>0.0025125628140703518</v>
      </c>
      <c r="G51">
        <v>0</v>
      </c>
      <c r="H51">
        <v>0.12814070351758794</v>
      </c>
      <c r="I51">
        <v>0.005208333333333333</v>
      </c>
      <c r="J51">
        <v>0.010416666666666666</v>
      </c>
      <c r="K51">
        <v>0</v>
      </c>
      <c r="L51">
        <v>0</v>
      </c>
      <c r="M51">
        <v>0.203125</v>
      </c>
    </row>
    <row r="52" spans="5:13" ht="14.5">
      <c r="E52" s="1">
        <v>37</v>
      </c>
      <c r="F52">
        <v>0.0022222222222222222</v>
      </c>
      <c r="G52">
        <v>0</v>
      </c>
      <c r="H52">
        <v>0.10864745011086474</v>
      </c>
      <c r="I52">
        <v>0.015521064301552107</v>
      </c>
      <c r="J52">
        <v>0.024390243902439025</v>
      </c>
      <c r="K52">
        <v>0</v>
      </c>
      <c r="L52">
        <v>0</v>
      </c>
      <c r="M52">
        <v>0.2039911308203991</v>
      </c>
    </row>
    <row r="53" spans="5:13" ht="14.5">
      <c r="E53" s="1">
        <v>38</v>
      </c>
      <c r="F53">
        <v>0</v>
      </c>
      <c r="G53">
        <v>0</v>
      </c>
      <c r="H53">
        <v>0.083135391923990498</v>
      </c>
      <c r="I53">
        <v>0.0098039215686274508</v>
      </c>
      <c r="J53">
        <v>0.0073529411764705881</v>
      </c>
      <c r="K53">
        <v>0</v>
      </c>
      <c r="L53">
        <v>0</v>
      </c>
      <c r="M53">
        <v>0.21568627450980393</v>
      </c>
    </row>
    <row r="54" spans="5:13" ht="14.5">
      <c r="E54" s="1">
        <v>39</v>
      </c>
      <c r="F54">
        <v>0</v>
      </c>
      <c r="G54">
        <v>0</v>
      </c>
      <c r="H54">
        <v>0.077876106194690264</v>
      </c>
      <c r="I54">
        <v>0.021621621621621623</v>
      </c>
      <c r="J54">
        <v>0.027027027027027029</v>
      </c>
      <c r="K54">
        <v>0</v>
      </c>
      <c r="L54">
        <v>0.0017730496453900709</v>
      </c>
      <c r="M54">
        <v>0.19459459459459461</v>
      </c>
    </row>
    <row r="55" spans="5:13" ht="14.5">
      <c r="E55" s="1" t="s">
        <v>2</v>
      </c>
      <c r="F55">
        <v>2.4702689040383907</v>
      </c>
      <c r="G55">
        <v>0.38611482122920116</v>
      </c>
      <c r="H55">
        <v>4.8105085112099104</v>
      </c>
      <c r="I55">
        <v>0.98195654375352459</v>
      </c>
      <c r="J55">
        <v>1.6721242232819131</v>
      </c>
      <c r="K55">
        <v>0.84459630220530679</v>
      </c>
      <c r="L55">
        <v>1.6777435814054118</v>
      </c>
      <c r="M55">
        <v>6.4026213334987032</v>
      </c>
    </row>
    <row r="75" spans="17:21" ht="14.5">
      <c r="Q75" t="s">
        <v>1</v>
      </c>
      <c r="R75" t="s">
        <v>82</v>
      </c>
      <c r="S75" t="s">
        <v>83</v>
      </c>
      <c r="T75" t="s">
        <v>84</v>
      </c>
      <c r="U75" t="s">
        <v>85</v>
      </c>
    </row>
    <row r="76" spans="17:21" ht="14.5">
      <c r="Q76" s="1">
        <v>40</v>
      </c>
      <c r="R76" s="10">
        <v>0.0083333333333333332</v>
      </c>
      <c r="S76" s="10">
        <v>0.0083333333333333332</v>
      </c>
      <c r="T76" s="10">
        <v>0.08</v>
      </c>
      <c r="U76" s="10">
        <v>0</v>
      </c>
    </row>
    <row r="77" spans="17:21" ht="14.5">
      <c r="Q77" s="1">
        <v>41</v>
      </c>
      <c r="R77" s="10">
        <v>0.017857142857142856</v>
      </c>
      <c r="S77" s="10">
        <v>0</v>
      </c>
      <c r="T77" s="10">
        <v>0.041666666666666664</v>
      </c>
      <c r="U77" s="10">
        <v>0</v>
      </c>
    </row>
    <row r="78" spans="17:21" ht="14.5">
      <c r="Q78" s="1">
        <v>42</v>
      </c>
      <c r="R78" s="10">
        <v>0.015748031496062992</v>
      </c>
      <c r="S78" s="10">
        <v>0</v>
      </c>
      <c r="T78" s="10">
        <v>0</v>
      </c>
      <c r="U78" s="10">
        <v>0</v>
      </c>
    </row>
    <row r="79" spans="17:21" ht="14.5">
      <c r="Q79" s="1">
        <v>43</v>
      </c>
      <c r="R79" s="10">
        <v>0.030769230769230771</v>
      </c>
      <c r="S79" s="10">
        <v>0</v>
      </c>
      <c r="T79" s="10">
        <v>0</v>
      </c>
      <c r="U79" s="10">
        <v>0</v>
      </c>
    </row>
    <row r="80" spans="17:21" ht="14.5">
      <c r="Q80" s="1">
        <v>44</v>
      </c>
      <c r="R80" s="10">
        <v>0.019108280254777069</v>
      </c>
      <c r="S80" s="10">
        <v>0</v>
      </c>
      <c r="T80" s="10">
        <v>0.038461538461538464</v>
      </c>
      <c r="U80" s="10">
        <v>0</v>
      </c>
    </row>
    <row r="81" spans="17:21" ht="14.5">
      <c r="Q81" s="1">
        <v>45</v>
      </c>
      <c r="R81" s="10">
        <v>0.029268292682926831</v>
      </c>
      <c r="S81" s="10">
        <v>0</v>
      </c>
      <c r="T81" s="10">
        <v>0.073170731707317069</v>
      </c>
      <c r="U81" s="10">
        <v>0</v>
      </c>
    </row>
    <row r="82" spans="17:21" ht="14.5">
      <c r="Q82" s="1">
        <v>46</v>
      </c>
      <c r="R82" s="10">
        <v>0.010256410256410256</v>
      </c>
      <c r="S82" s="10">
        <v>0.0051282051282051282</v>
      </c>
      <c r="T82" s="10">
        <v>0.027777777777777776</v>
      </c>
      <c r="U82" s="10">
        <v>0</v>
      </c>
    </row>
    <row r="83" spans="17:21" ht="14.5">
      <c r="Q83" s="1">
        <v>47</v>
      </c>
      <c r="R83" s="10">
        <v>0.031578947368421054</v>
      </c>
      <c r="S83" s="10">
        <v>0.005263157894736842</v>
      </c>
      <c r="T83" s="10">
        <v>0.030303030303030304</v>
      </c>
      <c r="U83" s="10">
        <v>0</v>
      </c>
    </row>
    <row r="84" spans="17:21" ht="14.5">
      <c r="Q84" s="1">
        <v>48</v>
      </c>
      <c r="R84" s="10">
        <v>0.030456852791878174</v>
      </c>
      <c r="S84" s="10">
        <v>0.005076142131979695</v>
      </c>
      <c r="T84" s="10">
        <v>0.03125</v>
      </c>
      <c r="U84" s="10">
        <v>0</v>
      </c>
    </row>
    <row r="85" spans="17:21" ht="14.5">
      <c r="Q85" s="1">
        <v>49</v>
      </c>
      <c r="R85" s="10">
        <v>0.018957345971563982</v>
      </c>
      <c r="S85" s="10">
        <v>0.0047393364928909956</v>
      </c>
      <c r="T85" s="10">
        <v>0</v>
      </c>
      <c r="U85" s="10">
        <v>0</v>
      </c>
    </row>
    <row r="86" spans="17:21" ht="14.5">
      <c r="Q86" s="1">
        <v>50</v>
      </c>
      <c r="R86" s="10">
        <v>0.032710280373831772</v>
      </c>
      <c r="S86" s="10">
        <v>0.014018691588785047</v>
      </c>
      <c r="T86" s="10">
        <v>0</v>
      </c>
      <c r="U86" s="10">
        <v>0</v>
      </c>
    </row>
    <row r="87" spans="17:21" ht="14.5">
      <c r="Q87" s="1">
        <v>51</v>
      </c>
      <c r="R87" s="10">
        <v>0.017391304347826087</v>
      </c>
      <c r="S87" s="10">
        <v>0.0043478260869565218</v>
      </c>
      <c r="T87" s="10">
        <v>0.034482758620689655</v>
      </c>
      <c r="U87" s="10">
        <v>0</v>
      </c>
    </row>
    <row r="88" spans="17:21" ht="14.5">
      <c r="Q88" s="1">
        <v>52</v>
      </c>
      <c r="R88" s="10">
        <v>0.026315789473684209</v>
      </c>
      <c r="S88" s="10">
        <v>0.008771929824561403</v>
      </c>
      <c r="T88" s="10">
        <v>0.11764705882352941</v>
      </c>
      <c r="U88" s="10">
        <v>0</v>
      </c>
    </row>
    <row r="89" spans="17:21" ht="14.5">
      <c r="Q89" s="1">
        <v>1</v>
      </c>
      <c r="R89" s="10">
        <v>0.027027027027027029</v>
      </c>
      <c r="S89" s="10">
        <v>0</v>
      </c>
      <c r="T89" s="10">
        <v>0</v>
      </c>
      <c r="U89" s="10">
        <v>0</v>
      </c>
    </row>
    <row r="90" spans="17:21" ht="14.5">
      <c r="Q90" s="1">
        <v>2</v>
      </c>
      <c r="R90" s="10">
        <v>0.055555555555555552</v>
      </c>
      <c r="S90" s="10">
        <v>0</v>
      </c>
      <c r="T90" s="10">
        <v>0.031746031746031744</v>
      </c>
      <c r="U90" s="10">
        <v>0</v>
      </c>
    </row>
    <row r="91" spans="17:21" ht="14.5">
      <c r="Q91" s="1">
        <v>3</v>
      </c>
      <c r="R91" s="10">
        <v>0.030303030303030304</v>
      </c>
      <c r="S91" s="10">
        <v>0.0050505050505050509</v>
      </c>
      <c r="T91" s="10">
        <v>0.046153846153846156</v>
      </c>
      <c r="U91" s="10">
        <v>0</v>
      </c>
    </row>
    <row r="92" spans="17:21" ht="14.5">
      <c r="Q92" s="1">
        <v>4</v>
      </c>
      <c r="R92" s="10">
        <v>0.0078431372549019607</v>
      </c>
      <c r="S92" s="10">
        <v>0.0039215686274509803</v>
      </c>
      <c r="T92" s="10">
        <v>0.058139534883720929</v>
      </c>
      <c r="U92" s="10">
        <v>0</v>
      </c>
    </row>
    <row r="93" spans="17:21" ht="14.5">
      <c r="Q93" s="1">
        <v>5</v>
      </c>
      <c r="R93" s="10">
        <v>0.039840637450199202</v>
      </c>
      <c r="S93" s="10">
        <v>0.0039840637450199202</v>
      </c>
      <c r="T93" s="10">
        <v>0.022727272727272728</v>
      </c>
      <c r="U93" s="10">
        <v>0</v>
      </c>
    </row>
    <row r="94" spans="17:21" ht="14.5">
      <c r="Q94" s="1">
        <v>6</v>
      </c>
      <c r="R94" s="10">
        <v>0.011029411764705883</v>
      </c>
      <c r="S94" s="10">
        <v>0.011029411764705883</v>
      </c>
      <c r="T94" s="10">
        <v>0.02247191011235955</v>
      </c>
      <c r="U94" s="10">
        <v>0</v>
      </c>
    </row>
    <row r="95" spans="17:21" ht="14.5">
      <c r="Q95" s="1">
        <v>7</v>
      </c>
      <c r="R95" s="10">
        <v>0.041493775933609957</v>
      </c>
      <c r="S95" s="10">
        <v>0.0041493775933609959</v>
      </c>
      <c r="T95" s="10">
        <v>0.073684210526315783</v>
      </c>
      <c r="U95" s="10">
        <v>0</v>
      </c>
    </row>
    <row r="96" spans="17:21" ht="14.5">
      <c r="Q96" s="1">
        <v>8</v>
      </c>
      <c r="R96" s="10">
        <v>0.014925373134328358</v>
      </c>
      <c r="S96" s="10">
        <v>0.0049751243781094526</v>
      </c>
      <c r="T96" s="10">
        <v>0.015625</v>
      </c>
      <c r="U96" s="10">
        <v>0</v>
      </c>
    </row>
    <row r="97" spans="17:21" ht="14.5">
      <c r="Q97" s="1">
        <v>9</v>
      </c>
      <c r="R97" s="10">
        <v>0.031531531531531529</v>
      </c>
      <c r="S97" s="10">
        <v>0.027027027027027029</v>
      </c>
      <c r="T97" s="10">
        <v>0.050632911392405063</v>
      </c>
      <c r="U97" s="10">
        <v>0.0045045045045045045</v>
      </c>
    </row>
    <row r="98" spans="17:21" ht="14.5">
      <c r="Q98" s="1">
        <v>10</v>
      </c>
      <c r="R98" s="10">
        <v>0.045662100456621002</v>
      </c>
      <c r="S98" s="10">
        <v>0.022831050228310501</v>
      </c>
      <c r="T98" s="10">
        <v>0.051724137931034482</v>
      </c>
      <c r="U98" s="10">
        <v>0</v>
      </c>
    </row>
    <row r="99" spans="17:21" ht="14.5">
      <c r="Q99" s="1">
        <v>11</v>
      </c>
      <c r="R99" s="10">
        <v>0.028037383177570093</v>
      </c>
      <c r="S99" s="10">
        <v>0.018604651162790697</v>
      </c>
      <c r="T99" s="10">
        <v>0.0092592592592592587</v>
      </c>
      <c r="U99" s="10">
        <v>0</v>
      </c>
    </row>
    <row r="100" spans="17:21" ht="14.5">
      <c r="Q100" s="1">
        <v>12</v>
      </c>
      <c r="R100" s="10">
        <v>0.056872037914691941</v>
      </c>
      <c r="S100" s="10">
        <v>0.02843601895734597</v>
      </c>
      <c r="T100" s="10">
        <v>0.012345679012345678</v>
      </c>
      <c r="U100" s="10">
        <v>0</v>
      </c>
    </row>
    <row r="101" spans="17:21" ht="14.5">
      <c r="Q101" s="1">
        <v>13</v>
      </c>
      <c r="R101" s="10">
        <v>0.074534161490683232</v>
      </c>
      <c r="S101" s="10">
        <v>0.0125</v>
      </c>
      <c r="T101" s="10">
        <v>0</v>
      </c>
      <c r="U101" s="10">
        <v>0</v>
      </c>
    </row>
    <row r="102" spans="17:21" ht="14.5">
      <c r="Q102" s="1">
        <v>14</v>
      </c>
      <c r="R102" s="10">
        <v>0.082568807339449546</v>
      </c>
      <c r="S102" s="10">
        <v>0</v>
      </c>
      <c r="T102" s="10">
        <v>0</v>
      </c>
      <c r="U102" s="10">
        <v>0</v>
      </c>
    </row>
    <row r="103" spans="17:21" ht="14.5">
      <c r="Q103" s="1">
        <v>15</v>
      </c>
      <c r="R103" s="10">
        <v>0.077777777777777779</v>
      </c>
      <c r="S103" s="10">
        <v>0.027624309392265192</v>
      </c>
      <c r="T103" s="10">
        <v>0.017241379310344827</v>
      </c>
      <c r="U103" s="10">
        <v>0</v>
      </c>
    </row>
    <row r="104" spans="17:21" ht="14.5">
      <c r="Q104" s="1">
        <v>16</v>
      </c>
      <c r="R104" s="10">
        <v>0.088888888888888892</v>
      </c>
      <c r="S104" s="10">
        <v>0.0449438202247191</v>
      </c>
      <c r="T104" s="10">
        <v>0.014705882352941176</v>
      </c>
      <c r="U104" s="10">
        <v>0</v>
      </c>
    </row>
    <row r="105" spans="17:21" ht="14.5">
      <c r="Q105" s="1">
        <v>17</v>
      </c>
      <c r="R105" s="10">
        <v>0.087209302325581398</v>
      </c>
      <c r="S105" s="10">
        <v>0.017441860465116279</v>
      </c>
      <c r="T105" s="10">
        <v>0.060606060606060608</v>
      </c>
      <c r="U105" s="10">
        <v>0</v>
      </c>
    </row>
    <row r="106" spans="17:21" ht="14.5">
      <c r="Q106" s="1">
        <v>18</v>
      </c>
      <c r="R106" s="10">
        <v>0.083333333333333329</v>
      </c>
      <c r="S106" s="10">
        <v>0.032051282051282048</v>
      </c>
      <c r="T106" s="10">
        <v>0.019230769230769232</v>
      </c>
      <c r="U106" s="10">
        <v>0</v>
      </c>
    </row>
    <row r="107" spans="17:21" ht="14.5">
      <c r="Q107" s="1">
        <v>19</v>
      </c>
      <c r="R107" s="10">
        <v>0.061797752808988762</v>
      </c>
      <c r="S107" s="10">
        <v>0.016853932584269662</v>
      </c>
      <c r="T107" s="10">
        <v>0.015873015873015872</v>
      </c>
      <c r="U107" s="10">
        <v>0</v>
      </c>
    </row>
    <row r="108" spans="17:21" ht="14.5">
      <c r="Q108" s="1">
        <v>20</v>
      </c>
      <c r="R108" s="10">
        <v>0.089820359281437126</v>
      </c>
      <c r="S108" s="10">
        <v>0.029940119760479042</v>
      </c>
      <c r="T108" s="10">
        <v>0</v>
      </c>
      <c r="U108" s="10">
        <v>0</v>
      </c>
    </row>
    <row r="109" spans="17:21" ht="14.5">
      <c r="Q109" s="1">
        <v>21</v>
      </c>
      <c r="R109" s="10">
        <v>0.097402597402597407</v>
      </c>
      <c r="S109" s="10">
        <v>0</v>
      </c>
      <c r="T109" s="10">
        <v>0</v>
      </c>
      <c r="U109" s="10">
        <v>0</v>
      </c>
    </row>
    <row r="110" spans="17:21" ht="14.5">
      <c r="Q110" s="1">
        <v>22</v>
      </c>
      <c r="R110" s="10">
        <v>0.083333333333333329</v>
      </c>
      <c r="S110" s="10">
        <v>0.036458333333333336</v>
      </c>
      <c r="T110" s="10">
        <v>0.036585365853658534</v>
      </c>
      <c r="U110" s="10">
        <v>0</v>
      </c>
    </row>
    <row r="111" spans="17:21" ht="14.5">
      <c r="Q111" s="1">
        <v>23</v>
      </c>
      <c r="R111" s="10">
        <v>0.075117370892018781</v>
      </c>
      <c r="S111" s="10">
        <v>0.018518518518518517</v>
      </c>
      <c r="T111" s="10">
        <v>0.01282051282051282</v>
      </c>
      <c r="U111" s="10">
        <v>0</v>
      </c>
    </row>
    <row r="112" spans="17:21" ht="14.5">
      <c r="Q112" s="1">
        <v>24</v>
      </c>
      <c r="R112" s="10">
        <v>0.050925925925925923</v>
      </c>
      <c r="S112" s="10">
        <v>0.018779342723004695</v>
      </c>
      <c r="T112" s="10">
        <v>0.061224489795918366</v>
      </c>
      <c r="U112" s="10">
        <v>0</v>
      </c>
    </row>
    <row r="113" spans="17:21" ht="14.5">
      <c r="Q113" s="1">
        <v>25</v>
      </c>
      <c r="R113" s="10">
        <v>0.069444444444444448</v>
      </c>
      <c r="S113" s="10">
        <v>0.004608294930875576</v>
      </c>
      <c r="T113" s="10">
        <v>0.070866141732283464</v>
      </c>
      <c r="U113" s="10">
        <v>0</v>
      </c>
    </row>
    <row r="114" spans="17:21" ht="14.5">
      <c r="Q114" s="1">
        <v>26</v>
      </c>
      <c r="R114" s="10">
        <v>0.084112149532710276</v>
      </c>
      <c r="S114" s="10">
        <v>0</v>
      </c>
      <c r="T114" s="10">
        <v>0.04716981132075472</v>
      </c>
      <c r="U114" s="10">
        <v>0.0046948356807511738</v>
      </c>
    </row>
    <row r="115" spans="17:21" ht="14.5">
      <c r="Q115" s="1">
        <v>27</v>
      </c>
      <c r="R115" s="10">
        <v>0.079601990049751242</v>
      </c>
      <c r="S115" s="10">
        <v>0.0099502487562189053</v>
      </c>
      <c r="T115" s="10">
        <v>0.028846153846153848</v>
      </c>
      <c r="U115" s="10">
        <v>0</v>
      </c>
    </row>
    <row r="116" spans="17:21" ht="14.5">
      <c r="Q116" s="1">
        <v>28</v>
      </c>
      <c r="R116" s="10">
        <v>0.10429447852760736</v>
      </c>
      <c r="S116" s="10">
        <v>0.012345679012345678</v>
      </c>
      <c r="T116" s="10">
        <v>0.071428571428571425</v>
      </c>
      <c r="U116" s="10">
        <v>0</v>
      </c>
    </row>
    <row r="117" spans="17:21" ht="14.5">
      <c r="Q117" s="1">
        <v>29</v>
      </c>
      <c r="R117" s="10">
        <v>0.13207547169811321</v>
      </c>
      <c r="S117" s="10">
        <v>0.018867924528301886</v>
      </c>
      <c r="T117" s="10">
        <v>0.067567567567567571</v>
      </c>
      <c r="U117" s="10">
        <v>0</v>
      </c>
    </row>
    <row r="118" spans="17:21" ht="14.5">
      <c r="Q118" s="1">
        <v>30</v>
      </c>
      <c r="R118" s="10">
        <v>0.13953488372093023</v>
      </c>
      <c r="S118" s="10">
        <v>0.011627906976744186</v>
      </c>
      <c r="T118" s="10">
        <v>0.070422535211267609</v>
      </c>
      <c r="U118" s="10">
        <v>0.011627906976744186</v>
      </c>
    </row>
    <row r="119" spans="17:21" ht="14.5">
      <c r="Q119" s="1">
        <v>31</v>
      </c>
      <c r="R119" s="10">
        <v>0.17948717948717949</v>
      </c>
      <c r="S119" s="10">
        <v>0.01020408163265306</v>
      </c>
      <c r="T119" s="10">
        <v>0.024691358024691357</v>
      </c>
      <c r="U119" s="10">
        <v>0</v>
      </c>
    </row>
    <row r="120" spans="17:21" ht="14.5">
      <c r="Q120" s="1">
        <v>32</v>
      </c>
      <c r="R120" s="10">
        <v>0.20353982300884957</v>
      </c>
      <c r="S120" s="10">
        <v>0.013333333333333334</v>
      </c>
      <c r="T120" s="10">
        <v>0.050505050505050504</v>
      </c>
      <c r="U120" s="10">
        <v>0</v>
      </c>
    </row>
    <row r="121" spans="17:21" ht="14.5">
      <c r="Q121" s="1">
        <v>33</v>
      </c>
      <c r="R121" s="10">
        <v>0.13993174061433447</v>
      </c>
      <c r="S121" s="10">
        <v>0.020408163265306121</v>
      </c>
      <c r="T121" s="10">
        <v>0.032786885245901641</v>
      </c>
      <c r="U121" s="10">
        <v>0</v>
      </c>
    </row>
    <row r="122" spans="17:21" ht="14.5">
      <c r="Q122" s="1">
        <v>34</v>
      </c>
      <c r="R122" s="10">
        <v>0.19753086419753085</v>
      </c>
      <c r="S122" s="10">
        <v>0.015384615384615385</v>
      </c>
      <c r="T122" s="10">
        <v>0.043165467625899283</v>
      </c>
      <c r="U122" s="10">
        <v>0</v>
      </c>
    </row>
    <row r="123" spans="17:21" ht="14.5">
      <c r="Q123" s="1">
        <v>35</v>
      </c>
      <c r="R123" s="10">
        <v>0.12149532710280374</v>
      </c>
      <c r="S123" s="10">
        <v>0.021077283372365339</v>
      </c>
      <c r="T123" s="10">
        <v>0.05434782608695652</v>
      </c>
      <c r="U123" s="10">
        <v>0</v>
      </c>
    </row>
    <row r="124" spans="17:21" ht="14.5">
      <c r="Q124" s="1">
        <v>36</v>
      </c>
      <c r="R124" s="10">
        <v>0.1484593837535014</v>
      </c>
      <c r="S124" s="10">
        <v>0.011204481792717087</v>
      </c>
      <c r="T124" s="10">
        <v>0.076433121019108277</v>
      </c>
      <c r="U124" s="10">
        <v>0</v>
      </c>
    </row>
    <row r="125" spans="17:21" ht="14.5">
      <c r="Q125" s="1">
        <v>37</v>
      </c>
      <c r="R125" s="10">
        <v>0.14512471655328799</v>
      </c>
      <c r="S125" s="10">
        <v>0.020408163265306121</v>
      </c>
      <c r="T125" s="10">
        <v>0.026881720430107527</v>
      </c>
      <c r="U125" s="10">
        <v>0</v>
      </c>
    </row>
    <row r="126" spans="17:21" ht="14.5">
      <c r="Q126" s="1">
        <v>38</v>
      </c>
      <c r="R126" s="10">
        <v>0.1417910447761194</v>
      </c>
      <c r="S126" s="10">
        <v>0.024813895781637719</v>
      </c>
      <c r="T126" s="10">
        <v>0.077419354838709681</v>
      </c>
      <c r="U126" s="10">
        <v>0</v>
      </c>
    </row>
    <row r="127" spans="17:21" ht="14.5">
      <c r="Q127" s="1">
        <v>39</v>
      </c>
      <c r="R127" s="10">
        <v>0.16784452296819788</v>
      </c>
      <c r="S127" s="10">
        <v>0.035335689045936397</v>
      </c>
      <c r="T127" s="10">
        <v>0.036900369003690037</v>
      </c>
      <c r="U127" s="10">
        <v>0</v>
      </c>
    </row>
    <row r="128" spans="17:21" ht="14.5">
      <c r="Q128" s="1" t="s">
        <v>2</v>
      </c>
      <c r="R128" s="10">
        <v>3.6858498747162383</v>
      </c>
      <c r="S128" s="10">
        <v>0.67036870114741998</v>
      </c>
      <c r="T128" s="10">
        <v>1.8869887658350759</v>
      </c>
      <c r="U128" s="10">
        <v>0.020827247161999865</v>
      </c>
    </row>
    <row r="131" spans="13:116" ht="29">
      <c r="M131" s="5" t="s">
        <v>4</v>
      </c>
      <c r="N131" s="6" t="s">
        <v>3</v>
      </c>
      <c r="O131" s="5" t="s">
        <v>5</v>
      </c>
      <c r="P131" s="6" t="s">
        <v>6</v>
      </c>
      <c r="Q131" s="5" t="s">
        <v>7</v>
      </c>
      <c r="R131" s="6" t="s">
        <v>8</v>
      </c>
      <c r="S131" s="5" t="s">
        <v>9</v>
      </c>
      <c r="T131" s="6" t="s">
        <v>10</v>
      </c>
      <c r="U131" s="5" t="s">
        <v>11</v>
      </c>
      <c r="V131" s="6" t="s">
        <v>12</v>
      </c>
      <c r="W131" s="5" t="s">
        <v>13</v>
      </c>
      <c r="X131" s="6" t="s">
        <v>14</v>
      </c>
      <c r="Y131" s="5" t="s">
        <v>15</v>
      </c>
      <c r="Z131" s="6" t="s">
        <v>16</v>
      </c>
      <c r="AA131" s="5" t="s">
        <v>17</v>
      </c>
      <c r="AB131" s="6" t="s">
        <v>18</v>
      </c>
      <c r="AC131" s="5" t="s">
        <v>19</v>
      </c>
      <c r="AD131" s="6" t="s">
        <v>20</v>
      </c>
      <c r="AE131" s="5" t="s">
        <v>21</v>
      </c>
      <c r="AF131" s="6" t="s">
        <v>22</v>
      </c>
      <c r="AG131" s="5" t="s">
        <v>23</v>
      </c>
      <c r="AH131" s="6" t="s">
        <v>24</v>
      </c>
      <c r="AI131" s="5" t="s">
        <v>25</v>
      </c>
      <c r="AJ131" s="6" t="s">
        <v>26</v>
      </c>
      <c r="AK131" s="5" t="s">
        <v>27</v>
      </c>
      <c r="AL131" s="6" t="s">
        <v>28</v>
      </c>
      <c r="AM131" s="5" t="s">
        <v>51</v>
      </c>
      <c r="AN131" s="6" t="s">
        <v>54</v>
      </c>
      <c r="AO131" s="5" t="s">
        <v>53</v>
      </c>
      <c r="AP131" s="6" t="s">
        <v>52</v>
      </c>
      <c r="AQ131" s="5" t="s">
        <v>55</v>
      </c>
      <c r="AR131" s="6" t="s">
        <v>56</v>
      </c>
      <c r="AS131" s="5" t="s">
        <v>57</v>
      </c>
      <c r="AT131" s="6" t="s">
        <v>58</v>
      </c>
      <c r="AU131" s="5" t="s">
        <v>59</v>
      </c>
      <c r="AV131" s="6" t="s">
        <v>60</v>
      </c>
      <c r="AW131" s="5" t="s">
        <v>61</v>
      </c>
      <c r="AX131" s="6" t="s">
        <v>62</v>
      </c>
      <c r="AY131" s="5" t="s">
        <v>63</v>
      </c>
      <c r="AZ131" s="6" t="s">
        <v>64</v>
      </c>
      <c r="BA131" s="5" t="s">
        <v>65</v>
      </c>
      <c r="BB131" s="6" t="s">
        <v>66</v>
      </c>
      <c r="BC131" s="5" t="s">
        <v>67</v>
      </c>
      <c r="BD131" s="6" t="s">
        <v>68</v>
      </c>
      <c r="BE131" s="5" t="s">
        <v>72</v>
      </c>
      <c r="BF131" s="6" t="s">
        <v>73</v>
      </c>
      <c r="BG131" s="5" t="s">
        <v>74</v>
      </c>
      <c r="BH131" s="6" t="s">
        <v>75</v>
      </c>
      <c r="BI131" s="5" t="s">
        <v>76</v>
      </c>
      <c r="BJ131" s="6" t="s">
        <v>77</v>
      </c>
      <c r="BK131" s="5" t="s">
        <v>86</v>
      </c>
      <c r="BL131" s="6" t="s">
        <v>87</v>
      </c>
      <c r="BM131" s="5" t="s">
        <v>88</v>
      </c>
      <c r="BN131" s="6" t="s">
        <v>89</v>
      </c>
      <c r="BO131" s="5" t="s">
        <v>90</v>
      </c>
      <c r="BP131" s="6" t="s">
        <v>91</v>
      </c>
      <c r="BQ131" s="5" t="s">
        <v>92</v>
      </c>
      <c r="BR131" s="6" t="s">
        <v>93</v>
      </c>
      <c r="BS131" s="5" t="s">
        <v>94</v>
      </c>
      <c r="BT131" s="6" t="s">
        <v>95</v>
      </c>
      <c r="BU131" s="5" t="s">
        <v>96</v>
      </c>
      <c r="BV131" s="6" t="s">
        <v>97</v>
      </c>
      <c r="BW131" s="5" t="s">
        <v>98</v>
      </c>
      <c r="BX131" s="6" t="s">
        <v>99</v>
      </c>
      <c r="BY131" s="5" t="s">
        <v>100</v>
      </c>
      <c r="BZ131" s="6" t="s">
        <v>101</v>
      </c>
      <c r="CA131" s="5" t="s">
        <v>102</v>
      </c>
      <c r="CB131" s="6" t="s">
        <v>103</v>
      </c>
      <c r="CC131" s="5" t="s">
        <v>104</v>
      </c>
      <c r="CD131" s="6" t="s">
        <v>105</v>
      </c>
      <c r="CE131" s="5" t="s">
        <v>106</v>
      </c>
      <c r="CF131" s="6" t="s">
        <v>107</v>
      </c>
      <c r="CG131" s="5" t="s">
        <v>108</v>
      </c>
      <c r="CH131" s="6" t="s">
        <v>109</v>
      </c>
      <c r="CI131" s="5" t="s">
        <v>110</v>
      </c>
      <c r="CJ131" s="6" t="s">
        <v>111</v>
      </c>
      <c r="CK131" s="5" t="s">
        <v>112</v>
      </c>
      <c r="CL131" s="6" t="s">
        <v>113</v>
      </c>
      <c r="CM131" s="5" t="s">
        <v>114</v>
      </c>
      <c r="CN131" s="6" t="s">
        <v>115</v>
      </c>
      <c r="CO131" s="5" t="s">
        <v>125</v>
      </c>
      <c r="CP131" s="6" t="s">
        <v>126</v>
      </c>
      <c r="CQ131" s="5" t="s">
        <v>127</v>
      </c>
      <c r="CR131" s="6" t="s">
        <v>128</v>
      </c>
      <c r="CS131" s="5" t="s">
        <v>129</v>
      </c>
      <c r="CT131" s="6" t="s">
        <v>130</v>
      </c>
      <c r="CU131" s="5" t="s">
        <v>131</v>
      </c>
      <c r="CV131" s="6" t="s">
        <v>132</v>
      </c>
      <c r="CW131" s="5" t="s">
        <v>133</v>
      </c>
      <c r="CX131" s="6" t="s">
        <v>134</v>
      </c>
      <c r="CY131" s="5" t="s">
        <v>135</v>
      </c>
      <c r="CZ131" s="6" t="s">
        <v>136</v>
      </c>
      <c r="DA131" s="5" t="s">
        <v>137</v>
      </c>
      <c r="DB131" s="6" t="s">
        <v>138</v>
      </c>
      <c r="DC131" s="5" t="s">
        <v>139</v>
      </c>
      <c r="DD131" s="6" t="s">
        <v>140</v>
      </c>
      <c r="DE131" s="5" t="s">
        <v>141</v>
      </c>
      <c r="DF131" s="6" t="s">
        <v>142</v>
      </c>
      <c r="DG131" s="5" t="s">
        <v>143</v>
      </c>
      <c r="DH131" s="6" t="s">
        <v>144</v>
      </c>
      <c r="DI131" s="5" t="s">
        <v>145</v>
      </c>
      <c r="DJ131" s="6" t="s">
        <v>146</v>
      </c>
      <c r="DK131" s="5" t="s">
        <v>147</v>
      </c>
      <c r="DL131" s="6" t="s">
        <v>148</v>
      </c>
    </row>
    <row r="132" spans="13:116" ht="14.5">
      <c r="M132" s="5">
        <v>120</v>
      </c>
      <c r="N132" s="6">
        <v>1</v>
      </c>
      <c r="O132" s="5">
        <v>112</v>
      </c>
      <c r="P132" s="6">
        <v>2</v>
      </c>
      <c r="Q132" s="5">
        <v>127</v>
      </c>
      <c r="R132" s="6">
        <v>2</v>
      </c>
      <c r="S132" s="5">
        <v>130</v>
      </c>
      <c r="T132" s="6">
        <v>4</v>
      </c>
      <c r="U132" s="5">
        <v>157</v>
      </c>
      <c r="V132" s="6">
        <v>3</v>
      </c>
      <c r="W132" s="5">
        <v>205</v>
      </c>
      <c r="X132" s="6">
        <v>6</v>
      </c>
      <c r="Y132" s="5">
        <v>195</v>
      </c>
      <c r="Z132" s="6">
        <v>2</v>
      </c>
      <c r="AA132" s="5">
        <v>190</v>
      </c>
      <c r="AB132" s="6">
        <v>6</v>
      </c>
      <c r="AC132" s="5">
        <v>197</v>
      </c>
      <c r="AD132" s="6">
        <v>6</v>
      </c>
      <c r="AE132" s="5">
        <v>211</v>
      </c>
      <c r="AF132" s="6">
        <v>4</v>
      </c>
      <c r="AG132" s="5">
        <v>214</v>
      </c>
      <c r="AH132" s="6">
        <v>7</v>
      </c>
      <c r="AI132" s="5">
        <v>230</v>
      </c>
      <c r="AJ132" s="6">
        <v>4</v>
      </c>
      <c r="AK132" s="5">
        <v>114</v>
      </c>
      <c r="AL132" s="6">
        <v>3</v>
      </c>
      <c r="AM132" s="5">
        <v>185</v>
      </c>
      <c r="AN132" s="6">
        <v>5</v>
      </c>
      <c r="AO132" s="5">
        <v>252</v>
      </c>
      <c r="AP132" s="6">
        <v>14</v>
      </c>
      <c r="AQ132" s="5">
        <v>198</v>
      </c>
      <c r="AR132" s="6">
        <v>6</v>
      </c>
      <c r="AS132" s="5">
        <v>255</v>
      </c>
      <c r="AT132" s="6">
        <v>2</v>
      </c>
      <c r="AU132" s="5">
        <v>251</v>
      </c>
      <c r="AV132" s="6">
        <v>10</v>
      </c>
      <c r="AW132" s="5">
        <v>272</v>
      </c>
      <c r="AX132" s="6">
        <v>3</v>
      </c>
      <c r="AY132" s="5">
        <v>241</v>
      </c>
      <c r="AZ132" s="6">
        <v>10</v>
      </c>
      <c r="BA132" s="5">
        <v>201</v>
      </c>
      <c r="BB132" s="6">
        <v>3</v>
      </c>
      <c r="BC132" s="5">
        <v>222</v>
      </c>
      <c r="BD132" s="6">
        <v>7</v>
      </c>
      <c r="BE132" s="5">
        <v>219</v>
      </c>
      <c r="BF132" s="6">
        <v>10</v>
      </c>
      <c r="BG132" s="5">
        <v>214</v>
      </c>
      <c r="BH132" s="6">
        <v>6</v>
      </c>
      <c r="BI132" s="5">
        <v>211</v>
      </c>
      <c r="BJ132" s="6">
        <v>12</v>
      </c>
      <c r="BK132" s="5">
        <v>161</v>
      </c>
      <c r="BL132" s="6">
        <v>12</v>
      </c>
      <c r="BM132" s="5">
        <v>109</v>
      </c>
      <c r="BN132" s="6">
        <v>9</v>
      </c>
      <c r="BO132" s="5">
        <v>180</v>
      </c>
      <c r="BP132" s="6">
        <v>14</v>
      </c>
      <c r="BQ132" s="5">
        <v>180</v>
      </c>
      <c r="BR132" s="6">
        <v>16</v>
      </c>
      <c r="BS132" s="5">
        <v>172</v>
      </c>
      <c r="BT132" s="6">
        <v>15</v>
      </c>
      <c r="BU132" s="5">
        <v>156</v>
      </c>
      <c r="BV132" s="6">
        <v>13</v>
      </c>
      <c r="BW132" s="5">
        <v>178</v>
      </c>
      <c r="BX132" s="6">
        <v>11</v>
      </c>
      <c r="BY132" s="5">
        <v>167</v>
      </c>
      <c r="BZ132" s="6">
        <v>15</v>
      </c>
      <c r="CA132" s="5">
        <v>154</v>
      </c>
      <c r="CB132" s="6">
        <v>15</v>
      </c>
      <c r="CC132" s="5">
        <v>192</v>
      </c>
      <c r="CD132" s="6">
        <v>16</v>
      </c>
      <c r="CE132" s="5">
        <v>213</v>
      </c>
      <c r="CF132" s="6">
        <v>16</v>
      </c>
      <c r="CG132" s="5">
        <v>216</v>
      </c>
      <c r="CH132" s="6">
        <v>11</v>
      </c>
      <c r="CI132" s="5">
        <v>216</v>
      </c>
      <c r="CJ132" s="6">
        <v>15</v>
      </c>
      <c r="CK132" s="5">
        <v>214</v>
      </c>
      <c r="CL132" s="6">
        <v>18</v>
      </c>
      <c r="CM132" s="5">
        <v>201</v>
      </c>
      <c r="CN132" s="6">
        <v>16</v>
      </c>
      <c r="CO132" s="5">
        <v>163</v>
      </c>
      <c r="CP132" s="6">
        <v>17</v>
      </c>
      <c r="CQ132" s="5">
        <v>159</v>
      </c>
      <c r="CR132" s="6">
        <v>21</v>
      </c>
      <c r="CS132" s="5">
        <v>172</v>
      </c>
      <c r="CT132" s="6">
        <v>24</v>
      </c>
      <c r="CU132" s="5">
        <v>195</v>
      </c>
      <c r="CV132" s="6">
        <v>35</v>
      </c>
      <c r="CW132" s="5">
        <v>226</v>
      </c>
      <c r="CX132" s="6">
        <v>46</v>
      </c>
      <c r="CY132" s="5">
        <v>293</v>
      </c>
      <c r="CZ132" s="6">
        <v>41</v>
      </c>
      <c r="DA132" s="5">
        <v>324</v>
      </c>
      <c r="DB132" s="6">
        <v>64</v>
      </c>
      <c r="DC132" s="5">
        <v>428</v>
      </c>
      <c r="DD132" s="6">
        <v>52</v>
      </c>
      <c r="DE132" s="5">
        <v>357</v>
      </c>
      <c r="DF132" s="6">
        <v>53</v>
      </c>
      <c r="DG132" s="5">
        <v>441</v>
      </c>
      <c r="DH132" s="6">
        <v>64</v>
      </c>
      <c r="DI132" s="5">
        <v>402</v>
      </c>
      <c r="DJ132" s="6">
        <v>57</v>
      </c>
      <c r="DK132" s="5">
        <v>566</v>
      </c>
      <c r="DL132" s="6">
        <v>95</v>
      </c>
    </row>
    <row r="133" spans="13:116" ht="14.5">
      <c r="M133" s="5">
        <v>120</v>
      </c>
      <c r="N133" s="6">
        <v>1</v>
      </c>
      <c r="O133" s="5">
        <v>112</v>
      </c>
      <c r="P133" s="6">
        <v>0</v>
      </c>
      <c r="Q133" s="5">
        <v>127</v>
      </c>
      <c r="R133" s="6">
        <v>0</v>
      </c>
      <c r="S133" s="5">
        <v>130</v>
      </c>
      <c r="T133" s="6">
        <v>0</v>
      </c>
      <c r="U133" s="5">
        <v>157</v>
      </c>
      <c r="V133" s="6">
        <v>0</v>
      </c>
      <c r="W133" s="5">
        <v>204</v>
      </c>
      <c r="X133" s="6">
        <v>0</v>
      </c>
      <c r="Y133" s="5">
        <v>195</v>
      </c>
      <c r="Z133" s="6">
        <v>1</v>
      </c>
      <c r="AA133" s="5">
        <v>190</v>
      </c>
      <c r="AB133" s="6">
        <v>1</v>
      </c>
      <c r="AC133" s="5">
        <v>197</v>
      </c>
      <c r="AD133" s="6">
        <v>1</v>
      </c>
      <c r="AE133" s="5">
        <v>211</v>
      </c>
      <c r="AF133" s="6">
        <v>1</v>
      </c>
      <c r="AG133" s="5">
        <v>214</v>
      </c>
      <c r="AH133" s="6">
        <v>3</v>
      </c>
      <c r="AI133" s="5">
        <v>230</v>
      </c>
      <c r="AJ133" s="6">
        <v>1</v>
      </c>
      <c r="AK133" s="5">
        <v>114</v>
      </c>
      <c r="AL133" s="6">
        <v>1</v>
      </c>
      <c r="AM133" s="5">
        <v>185</v>
      </c>
      <c r="AN133" s="6">
        <v>0</v>
      </c>
      <c r="AO133" s="5">
        <v>252</v>
      </c>
      <c r="AP133" s="6">
        <v>0</v>
      </c>
      <c r="AQ133" s="5">
        <v>198</v>
      </c>
      <c r="AR133" s="6">
        <v>1</v>
      </c>
      <c r="AS133" s="5">
        <v>255</v>
      </c>
      <c r="AT133" s="6">
        <v>1</v>
      </c>
      <c r="AU133" s="5">
        <v>251</v>
      </c>
      <c r="AV133" s="6">
        <v>1</v>
      </c>
      <c r="AW133" s="5">
        <v>272</v>
      </c>
      <c r="AX133" s="6">
        <v>3</v>
      </c>
      <c r="AY133" s="5">
        <v>241</v>
      </c>
      <c r="AZ133" s="6">
        <v>1</v>
      </c>
      <c r="BA133" s="5">
        <v>201</v>
      </c>
      <c r="BB133" s="6">
        <v>1</v>
      </c>
      <c r="BC133" s="5">
        <v>222</v>
      </c>
      <c r="BD133" s="6">
        <v>6</v>
      </c>
      <c r="BE133" s="5">
        <v>219</v>
      </c>
      <c r="BF133" s="6">
        <v>5</v>
      </c>
      <c r="BG133" s="5">
        <v>215</v>
      </c>
      <c r="BH133" s="6">
        <v>4</v>
      </c>
      <c r="BI133" s="5">
        <v>211</v>
      </c>
      <c r="BJ133" s="6">
        <v>6</v>
      </c>
      <c r="BK133" s="5">
        <v>160</v>
      </c>
      <c r="BL133" s="6">
        <v>2</v>
      </c>
      <c r="BM133" s="5">
        <v>110</v>
      </c>
      <c r="BN133" s="6">
        <v>0</v>
      </c>
      <c r="BO133" s="5">
        <v>181</v>
      </c>
      <c r="BP133" s="6">
        <v>5</v>
      </c>
      <c r="BQ133" s="5">
        <v>178</v>
      </c>
      <c r="BR133" s="6">
        <v>8</v>
      </c>
      <c r="BS133" s="5">
        <v>172</v>
      </c>
      <c r="BT133" s="6">
        <v>3</v>
      </c>
      <c r="BU133" s="5">
        <v>156</v>
      </c>
      <c r="BV133" s="6">
        <v>5</v>
      </c>
      <c r="BW133" s="5">
        <v>178</v>
      </c>
      <c r="BX133" s="6">
        <v>3</v>
      </c>
      <c r="BY133" s="5">
        <v>167</v>
      </c>
      <c r="BZ133" s="6">
        <v>5</v>
      </c>
      <c r="CA133" s="5">
        <v>154</v>
      </c>
      <c r="CB133" s="6">
        <v>0</v>
      </c>
      <c r="CC133" s="5">
        <v>192</v>
      </c>
      <c r="CD133" s="6">
        <v>7</v>
      </c>
      <c r="CE133" s="5">
        <v>216</v>
      </c>
      <c r="CF133" s="6">
        <v>4</v>
      </c>
      <c r="CG133" s="5">
        <v>213</v>
      </c>
      <c r="CH133" s="6">
        <v>4</v>
      </c>
      <c r="CI133" s="5">
        <v>217</v>
      </c>
      <c r="CJ133" s="6">
        <v>1</v>
      </c>
      <c r="CK133" s="5">
        <v>213</v>
      </c>
      <c r="CL133" s="6">
        <v>0</v>
      </c>
      <c r="CM133" s="5">
        <v>201</v>
      </c>
      <c r="CN133" s="6">
        <v>2</v>
      </c>
      <c r="CO133" s="5">
        <v>162</v>
      </c>
      <c r="CP133" s="6">
        <v>2</v>
      </c>
      <c r="CQ133" s="5">
        <v>159</v>
      </c>
      <c r="CR133" s="6">
        <v>3</v>
      </c>
      <c r="CS133" s="5">
        <v>172</v>
      </c>
      <c r="CT133" s="6">
        <v>2</v>
      </c>
      <c r="CU133" s="5">
        <v>196</v>
      </c>
      <c r="CV133" s="6">
        <v>2</v>
      </c>
      <c r="CW133" s="5">
        <v>225</v>
      </c>
      <c r="CX133" s="6">
        <v>3</v>
      </c>
      <c r="CY133" s="5">
        <v>294</v>
      </c>
      <c r="CZ133" s="6">
        <v>6</v>
      </c>
      <c r="DA133" s="5">
        <v>325</v>
      </c>
      <c r="DB133" s="6">
        <v>5</v>
      </c>
      <c r="DC133" s="5">
        <v>427</v>
      </c>
      <c r="DD133" s="6">
        <v>9</v>
      </c>
      <c r="DE133" s="5">
        <v>357</v>
      </c>
      <c r="DF133" s="6">
        <v>4</v>
      </c>
      <c r="DG133" s="5">
        <v>441</v>
      </c>
      <c r="DH133" s="6">
        <v>9</v>
      </c>
      <c r="DI133" s="5">
        <v>403</v>
      </c>
      <c r="DJ133" s="6">
        <v>10</v>
      </c>
      <c r="DK133" s="5">
        <v>566</v>
      </c>
      <c r="DL133" s="6">
        <v>20</v>
      </c>
    </row>
    <row r="134" spans="13:116" ht="14.5">
      <c r="M134" s="5">
        <v>25</v>
      </c>
      <c r="N134" s="6">
        <v>2</v>
      </c>
      <c r="O134" s="5">
        <v>24</v>
      </c>
      <c r="P134" s="6">
        <v>1</v>
      </c>
      <c r="Q134" s="5">
        <v>30</v>
      </c>
      <c r="R134" s="6">
        <v>0</v>
      </c>
      <c r="S134" s="5">
        <v>32</v>
      </c>
      <c r="T134" s="6">
        <v>0</v>
      </c>
      <c r="U134" s="5">
        <v>26</v>
      </c>
      <c r="V134" s="6">
        <v>1</v>
      </c>
      <c r="W134" s="5">
        <v>41</v>
      </c>
      <c r="X134" s="6">
        <v>3</v>
      </c>
      <c r="Y134" s="5">
        <v>36</v>
      </c>
      <c r="Z134" s="6">
        <v>1</v>
      </c>
      <c r="AA134" s="5">
        <v>66</v>
      </c>
      <c r="AB134" s="6">
        <v>2</v>
      </c>
      <c r="AC134" s="5">
        <v>64</v>
      </c>
      <c r="AD134" s="6">
        <v>2</v>
      </c>
      <c r="AE134" s="5">
        <v>61</v>
      </c>
      <c r="AF134" s="6">
        <v>0</v>
      </c>
      <c r="AG134" s="5">
        <v>39</v>
      </c>
      <c r="AH134" s="6">
        <v>0</v>
      </c>
      <c r="AI134" s="5">
        <v>58</v>
      </c>
      <c r="AJ134" s="6">
        <v>2</v>
      </c>
      <c r="AK134" s="5">
        <v>17</v>
      </c>
      <c r="AL134" s="6">
        <v>2</v>
      </c>
      <c r="AM134" s="5">
        <v>41</v>
      </c>
      <c r="AN134" s="6">
        <v>0</v>
      </c>
      <c r="AO134" s="5">
        <v>63</v>
      </c>
      <c r="AP134" s="6">
        <v>2</v>
      </c>
      <c r="AQ134" s="5">
        <v>65</v>
      </c>
      <c r="AR134" s="6">
        <v>3</v>
      </c>
      <c r="AS134" s="5">
        <v>86</v>
      </c>
      <c r="AT134" s="6">
        <v>5</v>
      </c>
      <c r="AU134" s="5">
        <v>88</v>
      </c>
      <c r="AV134" s="6">
        <v>2</v>
      </c>
      <c r="AW134" s="5">
        <v>89</v>
      </c>
      <c r="AX134" s="6">
        <v>2</v>
      </c>
      <c r="AY134" s="5">
        <v>95</v>
      </c>
      <c r="AZ134" s="6">
        <v>7</v>
      </c>
      <c r="BA134" s="5">
        <v>64</v>
      </c>
      <c r="BB134" s="6">
        <v>1</v>
      </c>
      <c r="BC134" s="5">
        <v>79</v>
      </c>
      <c r="BD134" s="6">
        <v>4</v>
      </c>
      <c r="BE134" s="5">
        <v>116</v>
      </c>
      <c r="BF134" s="6">
        <v>6</v>
      </c>
      <c r="BG134" s="5">
        <v>108</v>
      </c>
      <c r="BH134" s="6">
        <v>1</v>
      </c>
      <c r="BI134" s="5">
        <v>81</v>
      </c>
      <c r="BJ134" s="6">
        <v>1</v>
      </c>
      <c r="BK134" s="5">
        <v>45</v>
      </c>
      <c r="BL134" s="6">
        <v>0</v>
      </c>
      <c r="BM134" s="5">
        <v>46</v>
      </c>
      <c r="BN134" s="6">
        <v>0</v>
      </c>
      <c r="BO134" s="5">
        <v>58</v>
      </c>
      <c r="BP134" s="6">
        <v>1</v>
      </c>
      <c r="BQ134" s="5">
        <v>68</v>
      </c>
      <c r="BR134" s="6">
        <v>1</v>
      </c>
      <c r="BS134" s="5">
        <v>66</v>
      </c>
      <c r="BT134" s="6">
        <v>4</v>
      </c>
      <c r="BU134" s="5">
        <v>52</v>
      </c>
      <c r="BV134" s="6">
        <v>1</v>
      </c>
      <c r="BW134" s="5">
        <v>63</v>
      </c>
      <c r="BX134" s="6">
        <v>1</v>
      </c>
      <c r="BY134" s="5">
        <v>63</v>
      </c>
      <c r="BZ134" s="6">
        <v>0</v>
      </c>
      <c r="CA134" s="5">
        <v>50</v>
      </c>
      <c r="CB134" s="6">
        <v>0</v>
      </c>
      <c r="CC134" s="5">
        <v>82</v>
      </c>
      <c r="CD134" s="6">
        <v>3</v>
      </c>
      <c r="CE134" s="5">
        <v>78</v>
      </c>
      <c r="CF134" s="6">
        <v>1</v>
      </c>
      <c r="CG134" s="5">
        <v>98</v>
      </c>
      <c r="CH134" s="6">
        <v>6</v>
      </c>
      <c r="CI134" s="5">
        <v>127</v>
      </c>
      <c r="CJ134" s="6">
        <v>9</v>
      </c>
      <c r="CK134" s="5">
        <v>106</v>
      </c>
      <c r="CL134" s="6">
        <v>5</v>
      </c>
      <c r="CM134" s="5">
        <v>104</v>
      </c>
      <c r="CN134" s="6">
        <v>3</v>
      </c>
      <c r="CO134" s="5">
        <v>84</v>
      </c>
      <c r="CP134" s="6">
        <v>6</v>
      </c>
      <c r="CQ134" s="5">
        <v>74</v>
      </c>
      <c r="CR134" s="6">
        <v>5</v>
      </c>
      <c r="CS134" s="5">
        <v>71</v>
      </c>
      <c r="CT134" s="6">
        <v>5</v>
      </c>
      <c r="CU134" s="5">
        <v>81</v>
      </c>
      <c r="CV134" s="6">
        <v>2</v>
      </c>
      <c r="CW134" s="5">
        <v>99</v>
      </c>
      <c r="CX134" s="6">
        <v>5</v>
      </c>
      <c r="CY134" s="5">
        <v>122</v>
      </c>
      <c r="CZ134" s="6">
        <v>4</v>
      </c>
      <c r="DA134" s="5">
        <v>139</v>
      </c>
      <c r="DB134" s="6">
        <v>6</v>
      </c>
      <c r="DC134" s="5">
        <v>184</v>
      </c>
      <c r="DD134" s="6">
        <v>10</v>
      </c>
      <c r="DE134" s="5">
        <v>157</v>
      </c>
      <c r="DF134" s="6">
        <v>12</v>
      </c>
      <c r="DG134" s="5">
        <v>186</v>
      </c>
      <c r="DH134" s="6">
        <v>5</v>
      </c>
      <c r="DI134" s="5">
        <v>155</v>
      </c>
      <c r="DJ134" s="6">
        <v>12</v>
      </c>
      <c r="DK134" s="5">
        <v>271</v>
      </c>
      <c r="DL134" s="6">
        <v>10</v>
      </c>
    </row>
    <row r="135" spans="13:116" ht="14.5">
      <c r="M135" s="5">
        <v>120</v>
      </c>
      <c r="N135" s="6">
        <v>0</v>
      </c>
      <c r="O135" s="5">
        <v>112</v>
      </c>
      <c r="P135" s="6">
        <v>0</v>
      </c>
      <c r="Q135" s="5">
        <v>127</v>
      </c>
      <c r="R135" s="6">
        <v>0</v>
      </c>
      <c r="S135" s="5">
        <v>130</v>
      </c>
      <c r="T135" s="6">
        <v>0</v>
      </c>
      <c r="U135" s="5">
        <v>157</v>
      </c>
      <c r="V135" s="6">
        <v>0</v>
      </c>
      <c r="W135" s="5">
        <v>205</v>
      </c>
      <c r="X135" s="6">
        <v>0</v>
      </c>
      <c r="Y135" s="5">
        <v>195</v>
      </c>
      <c r="Z135" s="6">
        <v>0</v>
      </c>
      <c r="AA135" s="5">
        <v>190</v>
      </c>
      <c r="AB135" s="6">
        <v>0</v>
      </c>
      <c r="AC135" s="5">
        <v>197</v>
      </c>
      <c r="AD135" s="6">
        <v>0</v>
      </c>
      <c r="AE135" s="5">
        <v>211</v>
      </c>
      <c r="AF135" s="6">
        <v>0</v>
      </c>
      <c r="AG135" s="5">
        <v>182</v>
      </c>
      <c r="AH135" s="6">
        <v>0</v>
      </c>
      <c r="AI135" s="5">
        <v>262</v>
      </c>
      <c r="AJ135" s="6">
        <v>0</v>
      </c>
      <c r="AK135" s="5">
        <v>114</v>
      </c>
      <c r="AL135" s="6">
        <v>0</v>
      </c>
      <c r="AM135" s="5">
        <v>185</v>
      </c>
      <c r="AN135" s="6">
        <v>0</v>
      </c>
      <c r="AO135" s="5">
        <v>252</v>
      </c>
      <c r="AP135" s="6">
        <v>0</v>
      </c>
      <c r="AQ135" s="5">
        <v>198</v>
      </c>
      <c r="AR135" s="6">
        <v>0</v>
      </c>
      <c r="AS135" s="5">
        <v>255</v>
      </c>
      <c r="AT135" s="6">
        <v>0</v>
      </c>
      <c r="AU135" s="5">
        <v>251</v>
      </c>
      <c r="AV135" s="6">
        <v>0</v>
      </c>
      <c r="AW135" s="5">
        <v>272</v>
      </c>
      <c r="AX135" s="6">
        <v>0</v>
      </c>
      <c r="AY135" s="5">
        <v>241</v>
      </c>
      <c r="AZ135" s="6">
        <v>0</v>
      </c>
      <c r="BA135" s="5">
        <v>201</v>
      </c>
      <c r="BB135" s="6">
        <v>0</v>
      </c>
      <c r="BC135" s="5">
        <v>222</v>
      </c>
      <c r="BD135" s="6">
        <v>1</v>
      </c>
      <c r="BE135" s="5">
        <v>219</v>
      </c>
      <c r="BF135" s="6">
        <v>0</v>
      </c>
      <c r="BG135" s="5">
        <v>215</v>
      </c>
      <c r="BH135" s="6">
        <v>0</v>
      </c>
      <c r="BI135" s="5">
        <v>211</v>
      </c>
      <c r="BJ135" s="6">
        <v>0</v>
      </c>
      <c r="BK135" s="5">
        <v>160</v>
      </c>
      <c r="BL135" s="6">
        <v>0</v>
      </c>
      <c r="BM135" s="5">
        <v>11</v>
      </c>
      <c r="BN135" s="6">
        <v>0</v>
      </c>
      <c r="BO135" s="5">
        <v>181</v>
      </c>
      <c r="BP135" s="6">
        <v>0</v>
      </c>
      <c r="BQ135" s="5">
        <v>178</v>
      </c>
      <c r="BR135" s="6">
        <v>0</v>
      </c>
      <c r="BS135" s="5">
        <v>172</v>
      </c>
      <c r="BT135" s="6">
        <v>0</v>
      </c>
      <c r="BU135" s="5">
        <v>156</v>
      </c>
      <c r="BV135" s="6">
        <v>0</v>
      </c>
      <c r="BW135" s="5">
        <v>178</v>
      </c>
      <c r="BX135" s="6">
        <v>0</v>
      </c>
      <c r="BY135" s="5">
        <v>167</v>
      </c>
      <c r="BZ135" s="6">
        <v>0</v>
      </c>
      <c r="CA135" s="5">
        <v>154</v>
      </c>
      <c r="CB135" s="6">
        <v>0</v>
      </c>
      <c r="CC135" s="5">
        <v>191</v>
      </c>
      <c r="CD135" s="6">
        <v>0</v>
      </c>
      <c r="CE135" s="5">
        <v>217</v>
      </c>
      <c r="CF135" s="6">
        <v>0</v>
      </c>
      <c r="CG135" s="5">
        <v>214</v>
      </c>
      <c r="CH135" s="6">
        <v>0</v>
      </c>
      <c r="CI135" s="5">
        <v>217</v>
      </c>
      <c r="CJ135" s="6">
        <v>0</v>
      </c>
      <c r="CK135" s="5">
        <v>213</v>
      </c>
      <c r="CL135" s="6">
        <v>1</v>
      </c>
      <c r="CM135" s="5">
        <v>201</v>
      </c>
      <c r="CN135" s="6">
        <v>0</v>
      </c>
      <c r="CO135" s="5">
        <v>162</v>
      </c>
      <c r="CP135" s="6">
        <v>0</v>
      </c>
      <c r="CQ135" s="5">
        <v>159</v>
      </c>
      <c r="CR135" s="6">
        <v>0</v>
      </c>
      <c r="CS135" s="5">
        <v>172</v>
      </c>
      <c r="CT135" s="6">
        <v>2</v>
      </c>
      <c r="CU135" s="5">
        <v>196</v>
      </c>
      <c r="CV135" s="6">
        <v>0</v>
      </c>
      <c r="CW135" s="5">
        <v>225</v>
      </c>
      <c r="CX135" s="6">
        <v>0</v>
      </c>
      <c r="CY135" s="5">
        <v>294</v>
      </c>
      <c r="CZ135" s="6">
        <v>0</v>
      </c>
      <c r="DA135" s="5">
        <v>326</v>
      </c>
      <c r="DB135" s="6">
        <v>0</v>
      </c>
      <c r="DC135" s="5">
        <v>426</v>
      </c>
      <c r="DD135" s="6">
        <v>0</v>
      </c>
      <c r="DE135" s="5">
        <v>356</v>
      </c>
      <c r="DF135" s="6">
        <v>0</v>
      </c>
      <c r="DG135" s="5">
        <v>441</v>
      </c>
      <c r="DH135" s="6">
        <v>0</v>
      </c>
      <c r="DI135" s="5">
        <v>403</v>
      </c>
      <c r="DJ135" s="6">
        <v>0</v>
      </c>
      <c r="DK135" s="5">
        <v>566</v>
      </c>
      <c r="DL135" s="6">
        <v>0</v>
      </c>
    </row>
  </sheetData>
  <pageMargins left="0.7" right="0.7" top="0.75" bottom="0.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C25775-2431-4EEF-BCD9-DF2C202F0A85}">
  <dimension ref="T6:Z121"/>
  <sheetViews>
    <sheetView zoomScale="80" zoomScaleNormal="80" workbookViewId="0" topLeftCell="A18">
      <selection pane="topLeft" activeCell="R35" sqref="R35"/>
    </sheetView>
  </sheetViews>
  <sheetFormatPr defaultColWidth="11.4542857142857" defaultRowHeight="14.5"/>
  <cols>
    <col min="15" max="15" width="28.7142857142857" customWidth="1"/>
    <col min="20" max="20" width="15.1428571428571" bestFit="1" customWidth="1"/>
    <col min="21" max="23" width="12.1428571428571" bestFit="1" customWidth="1"/>
    <col min="24" max="26" width="14.5714285714286" bestFit="1" customWidth="1"/>
  </cols>
  <sheetData>
    <row r="6" spans="20:23" ht="14.5">
      <c r="T6" t="s">
        <v>1</v>
      </c>
      <c r="U6" t="s">
        <v>169</v>
      </c>
      <c r="V6" t="s">
        <v>168</v>
      </c>
      <c r="W6" t="s">
        <v>167</v>
      </c>
    </row>
    <row r="7" spans="20:23" ht="14.5">
      <c r="T7" s="1">
        <v>40</v>
      </c>
      <c r="U7" s="27">
        <v>0</v>
      </c>
      <c r="V7" s="27">
        <v>0.0083333333333333332</v>
      </c>
      <c r="W7" s="27">
        <v>0.14615384615384616</v>
      </c>
    </row>
    <row r="8" spans="20:23" ht="14.5">
      <c r="T8" s="1">
        <v>41</v>
      </c>
      <c r="U8" s="27">
        <v>0</v>
      </c>
      <c r="V8" s="27">
        <v>0.017857142857142856</v>
      </c>
      <c r="W8" s="27">
        <v>0.19364599092284418</v>
      </c>
    </row>
    <row r="9" spans="20:23" ht="14.5">
      <c r="T9" s="1">
        <v>42</v>
      </c>
      <c r="U9" s="27">
        <v>0</v>
      </c>
      <c r="V9" s="27">
        <v>0.015748031496062992</v>
      </c>
      <c r="W9" s="27">
        <v>0.21791044776119403</v>
      </c>
    </row>
    <row r="10" spans="20:23" ht="14.5">
      <c r="T10" s="1">
        <v>43</v>
      </c>
      <c r="U10" s="27">
        <v>0</v>
      </c>
      <c r="V10" s="27">
        <v>0.030769230769230771</v>
      </c>
      <c r="W10" s="27">
        <v>0.21297602256699577</v>
      </c>
    </row>
    <row r="11" spans="20:23" ht="14.5">
      <c r="T11" s="1">
        <v>44</v>
      </c>
      <c r="U11" s="27">
        <v>0</v>
      </c>
      <c r="V11" s="27">
        <v>0.019108280254777069</v>
      </c>
      <c r="W11" s="27">
        <v>0.22222222222222221</v>
      </c>
    </row>
    <row r="12" spans="20:23" ht="14.5">
      <c r="T12" s="1">
        <v>45</v>
      </c>
      <c r="U12" s="27">
        <v>0</v>
      </c>
      <c r="V12" s="27">
        <v>0.029268292682926831</v>
      </c>
      <c r="W12" s="27">
        <v>0.20180383314543404</v>
      </c>
    </row>
    <row r="13" spans="20:23" ht="14.5">
      <c r="T13" s="1">
        <v>46</v>
      </c>
      <c r="U13" s="27">
        <v>0</v>
      </c>
      <c r="V13" s="27">
        <v>0.010256410256410256</v>
      </c>
      <c r="W13" s="27">
        <v>0.17857142857142858</v>
      </c>
    </row>
    <row r="14" spans="20:23" ht="14.5">
      <c r="T14" s="1">
        <v>47</v>
      </c>
      <c r="U14" s="27">
        <v>0</v>
      </c>
      <c r="V14" s="27">
        <v>0.031578947368421054</v>
      </c>
      <c r="W14" s="27">
        <v>0.16299019607843138</v>
      </c>
    </row>
    <row r="15" spans="20:23" ht="14.5">
      <c r="T15" s="1">
        <v>48</v>
      </c>
      <c r="U15" s="27">
        <v>0</v>
      </c>
      <c r="V15" s="27">
        <v>0.030456852791878174</v>
      </c>
      <c r="W15" s="27">
        <v>0.18261826182618263</v>
      </c>
    </row>
    <row r="16" spans="20:23" ht="14.5">
      <c r="T16" s="1">
        <v>49</v>
      </c>
      <c r="U16" s="27">
        <v>0</v>
      </c>
      <c r="V16" s="27">
        <v>0.018957345971563982</v>
      </c>
      <c r="W16" s="27">
        <v>0.14374225526641884</v>
      </c>
    </row>
    <row r="17" spans="20:23" ht="14.5">
      <c r="T17" s="1">
        <v>50</v>
      </c>
      <c r="U17" s="27">
        <v>0</v>
      </c>
      <c r="V17" s="27">
        <v>0.032710280373831772</v>
      </c>
      <c r="W17" s="27">
        <v>0.14833127317676142</v>
      </c>
    </row>
    <row r="18" spans="20:23" ht="14.5">
      <c r="T18" s="1">
        <v>51</v>
      </c>
      <c r="U18" s="27">
        <v>0</v>
      </c>
      <c r="V18" s="27">
        <v>0.017391304347826087</v>
      </c>
      <c r="W18" s="27">
        <v>0.12280701754385964</v>
      </c>
    </row>
    <row r="19" spans="20:23" ht="14.5">
      <c r="T19" s="1">
        <v>52</v>
      </c>
      <c r="U19" s="27">
        <v>0</v>
      </c>
      <c r="V19" s="27">
        <v>0.026315789473684209</v>
      </c>
      <c r="W19" s="27">
        <v>0.104</v>
      </c>
    </row>
    <row r="20" spans="20:23" ht="14.5">
      <c r="T20" s="1">
        <v>1</v>
      </c>
      <c r="U20" s="27">
        <v>0</v>
      </c>
      <c r="V20" s="27">
        <v>0.027027027027027029</v>
      </c>
      <c r="W20" s="27">
        <v>0.098507462686567168</v>
      </c>
    </row>
    <row r="21" spans="20:23" ht="14.5">
      <c r="T21" s="1">
        <v>2</v>
      </c>
      <c r="U21" s="27">
        <v>0</v>
      </c>
      <c r="V21" s="27">
        <v>0.055555555555555552</v>
      </c>
      <c r="W21" s="27">
        <v>0.093457943925233641</v>
      </c>
    </row>
    <row r="22" spans="20:23" ht="14.5">
      <c r="T22" s="1">
        <v>3</v>
      </c>
      <c r="U22" s="27">
        <v>0</v>
      </c>
      <c r="V22" s="27">
        <v>0.030303030303030304</v>
      </c>
      <c r="W22" s="27">
        <v>0.095029239766081866</v>
      </c>
    </row>
    <row r="23" spans="20:23" ht="14.5">
      <c r="T23" s="1">
        <v>4</v>
      </c>
      <c r="U23" s="27">
        <v>0</v>
      </c>
      <c r="V23" s="27">
        <v>0.0078431372549019607</v>
      </c>
      <c r="W23" s="27">
        <v>0.065982404692082108</v>
      </c>
    </row>
    <row r="24" spans="20:23" ht="14.5">
      <c r="T24" s="1">
        <v>5</v>
      </c>
      <c r="U24" s="27">
        <v>0</v>
      </c>
      <c r="V24" s="27">
        <v>0.039840637450199202</v>
      </c>
      <c r="W24" s="27">
        <v>0.057881773399014777</v>
      </c>
    </row>
    <row r="25" spans="20:23" ht="14.5">
      <c r="T25" s="1">
        <v>6</v>
      </c>
      <c r="U25" s="27">
        <v>0</v>
      </c>
      <c r="V25" s="27">
        <v>0.011029411764705883</v>
      </c>
      <c r="W25" s="27">
        <v>0.038291605301914583</v>
      </c>
    </row>
    <row r="26" spans="20:23" ht="14.5">
      <c r="T26" s="1">
        <v>7</v>
      </c>
      <c r="U26" s="27">
        <v>0</v>
      </c>
      <c r="V26" s="27">
        <v>0.041493775933609957</v>
      </c>
      <c r="W26" s="27">
        <v>0.035374149659863949</v>
      </c>
    </row>
    <row r="27" spans="20:23" ht="14.5">
      <c r="T27" s="1">
        <v>8</v>
      </c>
      <c r="U27" s="27">
        <v>0</v>
      </c>
      <c r="V27" s="27">
        <v>0.014925373134328358</v>
      </c>
      <c r="W27" s="27">
        <v>0.018080667593880391</v>
      </c>
    </row>
    <row r="28" spans="20:23" ht="14.5">
      <c r="T28" s="1">
        <v>9</v>
      </c>
      <c r="U28" s="27">
        <v>0.0081967213114754103</v>
      </c>
      <c r="V28" s="27">
        <v>0.031531531531531529</v>
      </c>
      <c r="W28" s="27">
        <v>0.022408963585434174</v>
      </c>
    </row>
    <row r="29" spans="20:23" ht="14.5">
      <c r="T29" s="1">
        <v>10</v>
      </c>
      <c r="U29" s="27">
        <v>0</v>
      </c>
      <c r="V29" s="27">
        <v>0.045662100456621002</v>
      </c>
      <c r="W29" s="27">
        <v>0.022321428571428572</v>
      </c>
    </row>
    <row r="30" spans="20:23" ht="14.5">
      <c r="T30" s="1">
        <v>11</v>
      </c>
      <c r="U30" s="27">
        <v>0</v>
      </c>
      <c r="V30" s="27">
        <v>0.028037383177570093</v>
      </c>
      <c r="W30" s="27">
        <v>0.020618556701030927</v>
      </c>
    </row>
    <row r="31" spans="20:23" ht="14.5">
      <c r="T31" s="1">
        <v>12</v>
      </c>
      <c r="U31" s="27">
        <v>0.0071428571428571426</v>
      </c>
      <c r="V31" s="27">
        <v>0.056872037914691941</v>
      </c>
      <c r="W31" s="27">
        <v>0.038356164383561646</v>
      </c>
    </row>
    <row r="32" spans="20:23" ht="14.5">
      <c r="T32" s="1">
        <v>13</v>
      </c>
      <c r="U32" s="27">
        <v>0</v>
      </c>
      <c r="V32" s="27">
        <v>0.074534161490683232</v>
      </c>
      <c r="W32" s="27">
        <v>0.028806584362139918</v>
      </c>
    </row>
    <row r="33" spans="20:23" ht="14.5">
      <c r="T33" s="1">
        <v>14</v>
      </c>
      <c r="U33" s="27">
        <v>0</v>
      </c>
      <c r="V33" s="27">
        <v>0.082568807339449546</v>
      </c>
      <c r="W33" s="27">
        <v>0.0070257611241217799</v>
      </c>
    </row>
    <row r="34" spans="20:23" ht="14.5">
      <c r="T34" s="1">
        <v>15</v>
      </c>
      <c r="U34" s="27">
        <v>0</v>
      </c>
      <c r="V34" s="27">
        <v>0.077777777777777779</v>
      </c>
      <c r="W34" s="27">
        <v>0.014742014742014743</v>
      </c>
    </row>
    <row r="35" spans="20:23" ht="14.5">
      <c r="T35" s="1">
        <v>16</v>
      </c>
      <c r="U35" s="27">
        <v>0</v>
      </c>
      <c r="V35" s="27">
        <v>0.088888888888888892</v>
      </c>
      <c r="W35" s="27"/>
    </row>
    <row r="36" spans="20:23" ht="14.5">
      <c r="T36" s="1">
        <v>17</v>
      </c>
      <c r="U36" s="27">
        <v>0</v>
      </c>
      <c r="V36" s="27">
        <v>0.087209302325581398</v>
      </c>
      <c r="W36" s="27"/>
    </row>
    <row r="37" spans="20:23" ht="14.5">
      <c r="T37" s="1">
        <v>18</v>
      </c>
      <c r="U37" s="27">
        <v>0</v>
      </c>
      <c r="V37" s="27">
        <v>0.083333333333333329</v>
      </c>
      <c r="W37" s="27"/>
    </row>
    <row r="38" spans="20:23" ht="14.5">
      <c r="T38" s="1">
        <v>19</v>
      </c>
      <c r="U38" s="27">
        <v>0</v>
      </c>
      <c r="V38" s="27">
        <v>0.061797752808988762</v>
      </c>
      <c r="W38" s="27"/>
    </row>
    <row r="39" spans="20:23" ht="14.5">
      <c r="T39" s="1">
        <v>20</v>
      </c>
      <c r="U39" s="27">
        <v>0</v>
      </c>
      <c r="V39" s="27">
        <v>0.089820359281437126</v>
      </c>
      <c r="W39" s="27"/>
    </row>
    <row r="40" spans="20:23" ht="14.5">
      <c r="T40" s="1" t="s">
        <v>2</v>
      </c>
      <c r="U40" s="27">
        <v>0.015339578454332554</v>
      </c>
      <c r="V40" s="27">
        <v>1.3248026267270019</v>
      </c>
      <c r="W40" s="27">
        <v>2.8946575157299885</v>
      </c>
    </row>
    <row r="47" spans="20:26" ht="14.5">
      <c r="T47" t="s">
        <v>1</v>
      </c>
      <c r="U47" t="s">
        <v>195</v>
      </c>
      <c r="V47" t="s">
        <v>196</v>
      </c>
      <c r="W47" t="s">
        <v>197</v>
      </c>
      <c r="X47" t="s">
        <v>198</v>
      </c>
      <c r="Y47" t="s">
        <v>199</v>
      </c>
      <c r="Z47" t="s">
        <v>200</v>
      </c>
    </row>
    <row r="48" spans="20:26" ht="14.5">
      <c r="T48" s="1">
        <v>40</v>
      </c>
      <c r="U48" s="27">
        <v>0.012711864406779662</v>
      </c>
      <c r="V48" s="27">
        <v>0.0051813471502590676</v>
      </c>
      <c r="W48" s="27">
        <v>0</v>
      </c>
      <c r="X48" s="27">
        <v>0</v>
      </c>
      <c r="Y48" s="27">
        <v>0</v>
      </c>
      <c r="Z48" s="27">
        <v>0</v>
      </c>
    </row>
    <row r="49" spans="20:26" ht="14.5">
      <c r="T49" s="1">
        <v>41</v>
      </c>
      <c r="U49" s="27">
        <v>0.0039840637450199202</v>
      </c>
      <c r="V49" s="27">
        <v>0.010471204188481676</v>
      </c>
      <c r="W49" s="27">
        <v>0.003003003003003003</v>
      </c>
      <c r="X49" s="27">
        <v>0</v>
      </c>
      <c r="Y49" s="27">
        <v>0</v>
      </c>
      <c r="Z49" s="27">
        <v>0.0015015015015015015</v>
      </c>
    </row>
    <row r="50" spans="20:26" ht="14.5">
      <c r="T50" s="1">
        <v>42</v>
      </c>
      <c r="U50" s="27">
        <v>0.0075471698113207548</v>
      </c>
      <c r="V50" s="27">
        <v>0.0090497737556561094</v>
      </c>
      <c r="W50" s="27">
        <v>0.0060606060606060606</v>
      </c>
      <c r="X50" s="27">
        <v>0</v>
      </c>
      <c r="Y50" s="27">
        <v>0</v>
      </c>
      <c r="Z50" s="27">
        <v>0</v>
      </c>
    </row>
    <row r="51" spans="20:26" ht="14.5">
      <c r="T51" s="1">
        <v>43</v>
      </c>
      <c r="U51" s="27">
        <v>0</v>
      </c>
      <c r="V51" s="27">
        <v>0.012658227848101266</v>
      </c>
      <c r="W51" s="27">
        <v>0.0014947683109118087</v>
      </c>
      <c r="X51" s="27">
        <v>0</v>
      </c>
      <c r="Y51" s="27">
        <v>0.0042194092827004216</v>
      </c>
      <c r="Z51" s="27">
        <v>0.0014947683109118087</v>
      </c>
    </row>
    <row r="52" spans="20:26" ht="14.5">
      <c r="T52" s="1">
        <v>44</v>
      </c>
      <c r="U52" s="27">
        <v>0.0097087378640776691</v>
      </c>
      <c r="V52" s="27">
        <v>0.010869565217391304</v>
      </c>
      <c r="W52" s="27">
        <v>0.0065963060686015833</v>
      </c>
      <c r="X52" s="27">
        <v>0</v>
      </c>
      <c r="Y52" s="27">
        <v>0.007246376811594203</v>
      </c>
      <c r="Z52" s="27">
        <v>0.0026385224274406332</v>
      </c>
    </row>
    <row r="53" spans="20:26" ht="14.5">
      <c r="T53" s="1">
        <v>45</v>
      </c>
      <c r="U53" s="27">
        <v>0</v>
      </c>
      <c r="V53" s="27">
        <v>0.011299435028248588</v>
      </c>
      <c r="W53" s="27">
        <v>0.0024301336573511541</v>
      </c>
      <c r="X53" s="27">
        <v>0.003205128205128205</v>
      </c>
      <c r="Y53" s="27">
        <v>0</v>
      </c>
      <c r="Z53" s="27">
        <v>0.001215066828675577</v>
      </c>
    </row>
    <row r="54" spans="20:26" ht="14.5">
      <c r="T54" s="1">
        <v>46</v>
      </c>
      <c r="U54" s="27">
        <v>0.008670520231213872</v>
      </c>
      <c r="V54" s="27">
        <v>0.013927576601671309</v>
      </c>
      <c r="W54" s="27">
        <v>0.0034052213393870601</v>
      </c>
      <c r="X54" s="27">
        <v>0</v>
      </c>
      <c r="Y54" s="27">
        <v>0.0055710306406685237</v>
      </c>
      <c r="Z54" s="27">
        <v>0</v>
      </c>
    </row>
    <row r="55" spans="20:26" ht="14.5">
      <c r="T55" s="1">
        <v>47</v>
      </c>
      <c r="U55" s="27">
        <v>0.02564102564102564</v>
      </c>
      <c r="V55" s="27">
        <v>0.032163742690058478</v>
      </c>
      <c r="W55" s="27">
        <v>0</v>
      </c>
      <c r="X55" s="27">
        <v>0</v>
      </c>
      <c r="Y55" s="27">
        <v>0.008771929824561403</v>
      </c>
      <c r="Z55" s="27">
        <v>0</v>
      </c>
    </row>
    <row r="56" spans="20:26" ht="14.5">
      <c r="T56" s="1">
        <v>48</v>
      </c>
      <c r="U56" s="27">
        <v>0.030726256983240222</v>
      </c>
      <c r="V56" s="27">
        <v>0.018181818181818181</v>
      </c>
      <c r="W56" s="27">
        <v>0.005945303210463734</v>
      </c>
      <c r="X56" s="27">
        <v>0</v>
      </c>
      <c r="Y56" s="27">
        <v>0.0090909090909090905</v>
      </c>
      <c r="Z56" s="27">
        <v>0</v>
      </c>
    </row>
    <row r="57" spans="20:26" ht="14.5">
      <c r="T57" s="1">
        <v>49</v>
      </c>
      <c r="U57" s="27">
        <v>0.076190476190476197</v>
      </c>
      <c r="V57" s="27">
        <v>0.040322580645161289</v>
      </c>
      <c r="W57" s="27">
        <v>0.00823045267489712</v>
      </c>
      <c r="X57" s="27">
        <v>0.0023809523809523812</v>
      </c>
      <c r="Y57" s="27">
        <v>0</v>
      </c>
      <c r="Z57" s="27">
        <v>0</v>
      </c>
    </row>
    <row r="58" spans="20:26" ht="14.5">
      <c r="T58" s="1">
        <v>50</v>
      </c>
      <c r="U58" s="27">
        <v>0.12085769980506822</v>
      </c>
      <c r="V58" s="27">
        <v>0.10824742268041238</v>
      </c>
      <c r="W58" s="27">
        <v>0.028497409326424871</v>
      </c>
      <c r="X58" s="27">
        <v>0.0038986354775828458</v>
      </c>
      <c r="Y58" s="27">
        <v>0.0025773195876288659</v>
      </c>
      <c r="Z58" s="27">
        <v>0</v>
      </c>
    </row>
    <row r="59" spans="20:26" ht="14.5">
      <c r="T59" s="1">
        <v>51</v>
      </c>
      <c r="U59" s="27">
        <v>0.17792421746293247</v>
      </c>
      <c r="V59" s="27">
        <v>0.15903614457831325</v>
      </c>
      <c r="W59" s="27">
        <v>0.038865546218487396</v>
      </c>
      <c r="X59" s="27">
        <v>0.0049423393739703456</v>
      </c>
      <c r="Y59" s="27">
        <v>0.0072289156626506026</v>
      </c>
      <c r="Z59" s="27">
        <v>0.0052521008403361349</v>
      </c>
    </row>
    <row r="60" spans="20:26" ht="14.5">
      <c r="T60" s="1">
        <v>52</v>
      </c>
      <c r="U60" s="27">
        <v>0.20930232558139536</v>
      </c>
      <c r="V60" s="27">
        <v>0.12363636363636364</v>
      </c>
      <c r="W60" s="27">
        <v>0.10830324909747292</v>
      </c>
      <c r="X60" s="27">
        <v>0</v>
      </c>
      <c r="Y60" s="27">
        <v>0.0036363636363636364</v>
      </c>
      <c r="Z60" s="27">
        <v>0.0036101083032490976</v>
      </c>
    </row>
    <row r="61" spans="20:26" ht="14.5">
      <c r="T61" s="1">
        <v>1</v>
      </c>
      <c r="U61" s="27">
        <v>0.19099378881987578</v>
      </c>
      <c r="V61" s="27">
        <v>0.13725490196078433</v>
      </c>
      <c r="W61" s="27">
        <v>0.079691516709511565</v>
      </c>
      <c r="X61" s="27">
        <v>0.003105590062111801</v>
      </c>
      <c r="Y61" s="27">
        <v>0.0056022408963585435</v>
      </c>
      <c r="Z61" s="27">
        <v>0.012853470437017995</v>
      </c>
    </row>
    <row r="62" spans="20:26" ht="14.5">
      <c r="T62" s="1">
        <v>2</v>
      </c>
      <c r="U62" s="27">
        <v>0.12660550458715597</v>
      </c>
      <c r="V62" s="27">
        <v>0.11633663366336634</v>
      </c>
      <c r="W62" s="27">
        <v>0.070886075949367092</v>
      </c>
      <c r="X62" s="27">
        <v>0.001834862385321101</v>
      </c>
      <c r="Y62" s="27">
        <v>0.012376237623762377</v>
      </c>
      <c r="Z62" s="27">
        <v>0.011392405063291139</v>
      </c>
    </row>
    <row r="63" spans="20:26" ht="14.5">
      <c r="T63" s="1">
        <v>3</v>
      </c>
      <c r="U63" s="27">
        <v>0.15698924731182795</v>
      </c>
      <c r="V63" s="27">
        <v>0.15954415954415954</v>
      </c>
      <c r="W63" s="27">
        <v>0.12778603268945021</v>
      </c>
      <c r="X63" s="27">
        <v>0.017204301075268817</v>
      </c>
      <c r="Y63" s="27">
        <v>0.014245014245014245</v>
      </c>
      <c r="Z63" s="27">
        <v>0.017830609212481426</v>
      </c>
    </row>
    <row r="64" spans="20:26" ht="14.5">
      <c r="T64" s="1">
        <v>4</v>
      </c>
      <c r="U64" s="27">
        <v>0.14540816326530612</v>
      </c>
      <c r="V64" s="27">
        <v>0.14898989898989898</v>
      </c>
      <c r="W64" s="27">
        <v>0.20115774240231549</v>
      </c>
      <c r="X64" s="27">
        <v>0.020408163265306121</v>
      </c>
      <c r="Y64" s="27">
        <v>0.015151515151515152</v>
      </c>
      <c r="Z64" s="27">
        <v>0.031837916063675829</v>
      </c>
    </row>
    <row r="65" spans="20:26" ht="14.5">
      <c r="T65" s="1">
        <v>5</v>
      </c>
      <c r="U65" s="27">
        <v>0.14854111405835543</v>
      </c>
      <c r="V65" s="27">
        <v>0.11421319796954314</v>
      </c>
      <c r="W65" s="27">
        <v>0.20405727923627684</v>
      </c>
      <c r="X65" s="27">
        <v>0.031830238726790451</v>
      </c>
      <c r="Y65" s="27">
        <v>0.0076142131979695434</v>
      </c>
      <c r="Z65" s="27">
        <v>0.042959427207637228</v>
      </c>
    </row>
    <row r="66" spans="20:26" ht="14.5">
      <c r="T66" s="1">
        <v>6</v>
      </c>
      <c r="U66" s="27">
        <v>0.1883289124668435</v>
      </c>
      <c r="V66" s="27">
        <v>0.14452214452214451</v>
      </c>
      <c r="W66" s="27">
        <v>0.23901098901098902</v>
      </c>
      <c r="X66" s="27">
        <v>0.07161803713527852</v>
      </c>
      <c r="Y66" s="27">
        <v>0.02097902097902098</v>
      </c>
      <c r="Z66" s="27">
        <v>0.04807692307692308</v>
      </c>
    </row>
    <row r="67" spans="20:26" ht="14.5">
      <c r="T67" s="1">
        <v>7</v>
      </c>
      <c r="U67" s="27">
        <v>0.086350974930362118</v>
      </c>
      <c r="V67" s="27">
        <v>0.15343915343915343</v>
      </c>
      <c r="W67" s="27">
        <v>0.22464698331193839</v>
      </c>
      <c r="X67" s="27">
        <v>0.066852367688022288</v>
      </c>
      <c r="Y67" s="27">
        <v>0.023809523809523808</v>
      </c>
      <c r="Z67" s="27">
        <v>0.064184852374839535</v>
      </c>
    </row>
    <row r="68" spans="20:26" ht="14.5">
      <c r="T68" s="1">
        <v>8</v>
      </c>
      <c r="U68" s="27">
        <v>0.1038961038961039</v>
      </c>
      <c r="V68" s="27">
        <v>0.14613180515759314</v>
      </c>
      <c r="W68" s="27">
        <v>0.26599749058971139</v>
      </c>
      <c r="X68" s="27">
        <v>0.11688311688311688</v>
      </c>
      <c r="Y68" s="27">
        <v>0.02865329512893983</v>
      </c>
      <c r="Z68" s="27">
        <v>0.065244667503136761</v>
      </c>
    </row>
    <row r="69" spans="20:26" ht="14.5">
      <c r="T69" s="1">
        <v>9</v>
      </c>
      <c r="U69" s="27">
        <v>0.061093247588424437</v>
      </c>
      <c r="V69" s="27">
        <v>0.16321243523316062</v>
      </c>
      <c r="W69" s="27">
        <v>0.21739130434782608</v>
      </c>
      <c r="X69" s="27">
        <v>0.073954983922829579</v>
      </c>
      <c r="Y69" s="27">
        <v>0.015544041450777202</v>
      </c>
      <c r="Z69" s="27">
        <v>0.11677018633540373</v>
      </c>
    </row>
    <row r="70" spans="20:26" ht="14.5">
      <c r="T70" s="1">
        <v>10</v>
      </c>
      <c r="U70" s="27">
        <v>0.046376811594202899</v>
      </c>
      <c r="V70" s="27">
        <v>0.10817941952506596</v>
      </c>
      <c r="W70" s="27">
        <v>0.19009370816599733</v>
      </c>
      <c r="X70" s="27">
        <v>0.089855072463768115</v>
      </c>
      <c r="Y70" s="27">
        <v>0.021108179419525065</v>
      </c>
      <c r="Z70" s="27">
        <v>0.10441767068273092</v>
      </c>
    </row>
    <row r="71" spans="20:26" ht="14.5">
      <c r="T71" s="1">
        <v>11</v>
      </c>
      <c r="U71" s="27">
        <v>0.032679738562091505</v>
      </c>
      <c r="V71" s="27">
        <v>0.088888888888888892</v>
      </c>
      <c r="W71" s="27">
        <v>0.17065868263473055</v>
      </c>
      <c r="X71" s="27">
        <v>0.091503267973856203</v>
      </c>
      <c r="Y71" s="27">
        <v>0.022222222222222223</v>
      </c>
      <c r="Z71" s="27">
        <v>0.082335329341317362</v>
      </c>
    </row>
    <row r="72" spans="20:26" ht="14.5">
      <c r="T72" s="1">
        <v>12</v>
      </c>
      <c r="U72" s="27">
        <v>0.033536585365853661</v>
      </c>
      <c r="V72" s="27">
        <v>0.10385756676557864</v>
      </c>
      <c r="W72" s="27">
        <v>0.13807531380753138</v>
      </c>
      <c r="X72" s="27">
        <v>0.10670731707317073</v>
      </c>
      <c r="Y72" s="27">
        <v>0.023738872403560832</v>
      </c>
      <c r="Z72" s="27">
        <v>0.079497907949790794</v>
      </c>
    </row>
    <row r="73" spans="20:26" ht="14.5">
      <c r="T73" s="1">
        <v>13</v>
      </c>
      <c r="U73" s="27">
        <v>0.018461538461538463</v>
      </c>
      <c r="V73" s="27">
        <v>0.082352941176470587</v>
      </c>
      <c r="W73" s="27">
        <v>0.13580246913580246</v>
      </c>
      <c r="X73" s="27">
        <v>0.1076923076923077</v>
      </c>
      <c r="Y73" s="27">
        <v>0.019607843137254902</v>
      </c>
      <c r="Z73" s="27">
        <v>0.054673721340388004</v>
      </c>
    </row>
    <row r="74" spans="20:26" ht="14.5">
      <c r="T74" s="1">
        <v>14</v>
      </c>
      <c r="U74" s="27">
        <v>0.014925373134328358</v>
      </c>
      <c r="V74" s="27">
        <v>0.044692737430167599</v>
      </c>
      <c r="W74" s="27">
        <v>0.12219959266802444</v>
      </c>
      <c r="X74" s="27">
        <v>0.06965174129353234</v>
      </c>
      <c r="Y74" s="27">
        <v>0.0111731843575419</v>
      </c>
      <c r="Z74" s="27">
        <v>0.077393075356415472</v>
      </c>
    </row>
    <row r="75" spans="20:26" ht="14.5">
      <c r="T75" s="1">
        <v>15</v>
      </c>
      <c r="U75" s="27">
        <v>0.025210084033613446</v>
      </c>
      <c r="V75" s="27">
        <v>0.024590163934426229</v>
      </c>
      <c r="W75" s="27">
        <v>0.08714596949891068</v>
      </c>
      <c r="X75" s="27">
        <v>0.067226890756302518</v>
      </c>
      <c r="Y75" s="27">
        <v>0.0040983606557377051</v>
      </c>
      <c r="Z75" s="27">
        <v>0.050108932461873638</v>
      </c>
    </row>
    <row r="76" spans="20:26" ht="14.5">
      <c r="T76" s="1">
        <v>16</v>
      </c>
      <c r="U76" s="27">
        <v>0.0040650406504065045</v>
      </c>
      <c r="V76" s="27">
        <v>0.033472803347280332</v>
      </c>
      <c r="W76" s="27"/>
      <c r="X76" s="27">
        <v>0.06910569105691057</v>
      </c>
      <c r="Y76" s="27">
        <v>0.016736401673640166</v>
      </c>
      <c r="Z76" s="27"/>
    </row>
    <row r="77" spans="20:26" ht="14.5">
      <c r="T77" s="1">
        <v>17</v>
      </c>
      <c r="U77" s="27">
        <v>0.0045045045045045045</v>
      </c>
      <c r="V77" s="27">
        <v>0.031496062992125984</v>
      </c>
      <c r="W77" s="27"/>
      <c r="X77" s="27">
        <v>0.04954954954954955</v>
      </c>
      <c r="Y77" s="27">
        <v>0.003937007874015748</v>
      </c>
      <c r="Z77" s="27"/>
    </row>
    <row r="78" spans="20:26" ht="14.5">
      <c r="T78" s="1">
        <v>18</v>
      </c>
      <c r="U78" s="27">
        <v>0</v>
      </c>
      <c r="V78" s="27">
        <v>0.015151515151515152</v>
      </c>
      <c r="W78" s="27"/>
      <c r="X78" s="27">
        <v>0.018779342723004695</v>
      </c>
      <c r="Y78" s="27">
        <v>0.010101010101010102</v>
      </c>
      <c r="Z78" s="27"/>
    </row>
    <row r="79" spans="20:26" ht="14.5">
      <c r="T79" s="1">
        <v>19</v>
      </c>
      <c r="U79" s="27">
        <v>0.0077519379844961239</v>
      </c>
      <c r="V79" s="27">
        <v>0.0039840637450199202</v>
      </c>
      <c r="W79" s="27"/>
      <c r="X79" s="27">
        <v>0.038910505836575876</v>
      </c>
      <c r="Y79" s="27">
        <v>0.019920318725099601</v>
      </c>
      <c r="Z79" s="27"/>
    </row>
    <row r="80" spans="20:26" ht="14.5">
      <c r="T80" s="1">
        <v>20</v>
      </c>
      <c r="U80" s="27">
        <v>0.011235955056179775</v>
      </c>
      <c r="V80" s="27">
        <v>0.0050505050505050509</v>
      </c>
      <c r="W80" s="27"/>
      <c r="X80" s="27">
        <v>0.02247191011235955</v>
      </c>
      <c r="Y80" s="27">
        <v>0.010101010101010102</v>
      </c>
      <c r="Z80" s="27"/>
    </row>
    <row r="81" spans="20:26" ht="14.5">
      <c r="T81" s="1" t="s">
        <v>2</v>
      </c>
      <c r="U81" s="27">
        <v>2.0902189839940202</v>
      </c>
      <c r="V81" s="27">
        <v>2.3804062006887849</v>
      </c>
      <c r="W81" s="27">
        <v>2.6874331491259897</v>
      </c>
      <c r="X81" s="27">
        <v>1.1495723131130173</v>
      </c>
      <c r="Y81" s="27">
        <v>0.35506176769057674</v>
      </c>
      <c r="Z81" s="27">
        <v>0.87528916261903777</v>
      </c>
    </row>
    <row r="87" spans="20:26" ht="14.5">
      <c r="T87" t="s">
        <v>1</v>
      </c>
      <c r="U87" t="s">
        <v>201</v>
      </c>
      <c r="V87" t="s">
        <v>202</v>
      </c>
      <c r="W87" t="s">
        <v>203</v>
      </c>
      <c r="X87" t="s">
        <v>204</v>
      </c>
      <c r="Y87" t="s">
        <v>205</v>
      </c>
      <c r="Z87" t="s">
        <v>206</v>
      </c>
    </row>
    <row r="88" spans="20:26" ht="14.5">
      <c r="T88" s="1">
        <v>40</v>
      </c>
      <c r="U88" s="27">
        <v>0.08943089430894309</v>
      </c>
      <c r="V88" s="27">
        <v>0.093264248704663211</v>
      </c>
      <c r="W88" s="27">
        <v>0.090729783037475351</v>
      </c>
      <c r="X88" s="27">
        <v>0</v>
      </c>
      <c r="Y88" s="27">
        <v>0</v>
      </c>
      <c r="Z88" s="27">
        <v>0.0019723865877712033</v>
      </c>
    </row>
    <row r="89" spans="20:26" ht="14.5">
      <c r="T89" s="1">
        <v>41</v>
      </c>
      <c r="U89" s="27">
        <v>0.11428571428571428</v>
      </c>
      <c r="V89" s="27">
        <v>0.10160427807486631</v>
      </c>
      <c r="W89" s="27">
        <v>0.081325301204819275</v>
      </c>
      <c r="X89" s="27">
        <v>0.032258064516129031</v>
      </c>
      <c r="Y89" s="27">
        <v>0</v>
      </c>
      <c r="Z89" s="27">
        <v>0</v>
      </c>
    </row>
    <row r="90" spans="20:26" ht="14.5">
      <c r="T90" s="1">
        <v>42</v>
      </c>
      <c r="U90" s="27">
        <v>0.12587412587412589</v>
      </c>
      <c r="V90" s="27">
        <v>0.11013215859030837</v>
      </c>
      <c r="W90" s="27">
        <v>0.097116843702579669</v>
      </c>
      <c r="X90" s="27">
        <v>0.032967032967032968</v>
      </c>
      <c r="Y90" s="27">
        <v>0.013636363636363636</v>
      </c>
      <c r="Z90" s="27">
        <v>0</v>
      </c>
    </row>
    <row r="91" spans="20:26" ht="14.5">
      <c r="T91" s="1">
        <v>43</v>
      </c>
      <c r="U91" s="27">
        <v>0.13043478260869565</v>
      </c>
      <c r="V91" s="27">
        <v>0.15111111111111111</v>
      </c>
      <c r="W91" s="27">
        <v>0.073353293413173648</v>
      </c>
      <c r="X91" s="27">
        <v>0.024390243902439025</v>
      </c>
      <c r="Y91" s="27">
        <v>0.0084033613445378148</v>
      </c>
      <c r="Z91" s="27">
        <v>0.0014970059880239522</v>
      </c>
    </row>
    <row r="92" spans="20:26" ht="14.5">
      <c r="T92" s="1">
        <v>44</v>
      </c>
      <c r="U92" s="27">
        <v>0.15755627009646303</v>
      </c>
      <c r="V92" s="27">
        <v>0.24803149606299213</v>
      </c>
      <c r="W92" s="27">
        <v>0.065963060686015831</v>
      </c>
      <c r="X92" s="27">
        <v>0.037234042553191488</v>
      </c>
      <c r="Y92" s="27">
        <v>0</v>
      </c>
      <c r="Z92" s="27">
        <v>0.0026385224274406332</v>
      </c>
    </row>
    <row r="93" spans="20:26" ht="14.5">
      <c r="T93" s="1">
        <v>45</v>
      </c>
      <c r="U93" s="27">
        <v>0.16379310344827586</v>
      </c>
      <c r="V93" s="27">
        <v>0.22455089820359281</v>
      </c>
      <c r="W93" s="27">
        <v>0.064398541919805583</v>
      </c>
      <c r="X93" s="27">
        <v>0.070484581497797363</v>
      </c>
      <c r="Y93" s="27">
        <v>0.0056497175141242938</v>
      </c>
      <c r="Z93" s="27">
        <v>0.001215066828675577</v>
      </c>
    </row>
    <row r="94" spans="20:26" ht="14.5">
      <c r="T94" s="1">
        <v>46</v>
      </c>
      <c r="U94" s="27">
        <v>0.18181818181818182</v>
      </c>
      <c r="V94" s="27">
        <v>0.27192982456140352</v>
      </c>
      <c r="W94" s="27">
        <v>0.079455164585698068</v>
      </c>
      <c r="X94" s="27">
        <v>0.093220338983050849</v>
      </c>
      <c r="Y94" s="27">
        <v>0.0055710306406685237</v>
      </c>
      <c r="Z94" s="27">
        <v>0.0022727272727272726</v>
      </c>
    </row>
    <row r="95" spans="20:26" ht="14.5">
      <c r="T95" s="1">
        <v>47</v>
      </c>
      <c r="U95" s="27">
        <v>0.13874345549738221</v>
      </c>
      <c r="V95" s="27">
        <v>0.23510971786833856</v>
      </c>
      <c r="W95" s="27">
        <v>0.095300261096605748</v>
      </c>
      <c r="X95" s="27">
        <v>0.10188679245283019</v>
      </c>
      <c r="Y95" s="27">
        <v>0</v>
      </c>
      <c r="Z95" s="27">
        <v>0</v>
      </c>
    </row>
    <row r="96" spans="20:26" ht="14.5">
      <c r="T96" s="1">
        <v>48</v>
      </c>
      <c r="U96" s="27">
        <v>0.15405405405405406</v>
      </c>
      <c r="V96" s="27">
        <v>0.26282051282051283</v>
      </c>
      <c r="W96" s="27">
        <v>0.1070154577883472</v>
      </c>
      <c r="X96" s="27">
        <v>0.16470588235294117</v>
      </c>
      <c r="Y96" s="27">
        <v>0.012121212121212121</v>
      </c>
      <c r="Z96" s="27">
        <v>0.0011890606420927466</v>
      </c>
    </row>
    <row r="97" spans="20:26" ht="14.5">
      <c r="T97" s="1">
        <v>49</v>
      </c>
      <c r="U97" s="27">
        <v>0.20952380952380953</v>
      </c>
      <c r="V97" s="27">
        <v>0.26548672566371684</v>
      </c>
      <c r="W97" s="27">
        <v>0.082417582417582416</v>
      </c>
      <c r="X97" s="27">
        <v>0.20962199312714777</v>
      </c>
      <c r="Y97" s="27">
        <v>0.032171581769436998</v>
      </c>
      <c r="Z97" s="27">
        <v>0.004120879120879121</v>
      </c>
    </row>
    <row r="98" spans="20:26" ht="14.5">
      <c r="T98" s="1">
        <v>50</v>
      </c>
      <c r="U98" s="27">
        <v>0.18461538461538463</v>
      </c>
      <c r="V98" s="27">
        <v>0.24369747899159663</v>
      </c>
      <c r="W98" s="27">
        <v>0.081606217616580309</v>
      </c>
      <c r="X98" s="27">
        <v>0.21787709497206703</v>
      </c>
      <c r="Y98" s="27">
        <v>0.03367875647668394</v>
      </c>
      <c r="Z98" s="27">
        <v>0.011658031088082901</v>
      </c>
    </row>
    <row r="99" spans="20:26" ht="14.5">
      <c r="T99" s="1">
        <v>51</v>
      </c>
      <c r="U99" s="27">
        <v>0.17115689381933438</v>
      </c>
      <c r="V99" s="27">
        <v>0.18508997429305912</v>
      </c>
      <c r="W99" s="27">
        <v>0.089285714285714288</v>
      </c>
      <c r="X99" s="27">
        <v>0.20568927789934355</v>
      </c>
      <c r="Y99" s="27">
        <v>0.053658536585365853</v>
      </c>
      <c r="Z99" s="27">
        <v>0.017857142857142856</v>
      </c>
    </row>
    <row r="100" spans="20:26" ht="14.5">
      <c r="T100" s="1">
        <v>52</v>
      </c>
      <c r="U100" s="27">
        <v>0.1980952380952381</v>
      </c>
      <c r="V100" s="27">
        <v>0.11885245901639344</v>
      </c>
      <c r="W100" s="27">
        <v>0.061371841155234655</v>
      </c>
      <c r="X100" s="27">
        <v>0.21983914209115282</v>
      </c>
      <c r="Y100" s="27">
        <v>0.072727272727272724</v>
      </c>
      <c r="Z100" s="27">
        <v>0.054151624548736461</v>
      </c>
    </row>
    <row r="101" spans="20:26" ht="14.5">
      <c r="T101" s="1">
        <v>1</v>
      </c>
      <c r="U101" s="27">
        <v>0.11818181818181818</v>
      </c>
      <c r="V101" s="27">
        <v>0.11890243902439024</v>
      </c>
      <c r="W101" s="27">
        <v>0.069948186528497408</v>
      </c>
      <c r="X101" s="27">
        <v>0.13259668508287292</v>
      </c>
      <c r="Y101" s="27">
        <v>0.06741573033707865</v>
      </c>
      <c r="Z101" s="27">
        <v>0.028277634961439587</v>
      </c>
    </row>
    <row r="102" spans="20:26" ht="14.5">
      <c r="T102" s="1">
        <v>2</v>
      </c>
      <c r="U102" s="27">
        <v>0.090239410681399637</v>
      </c>
      <c r="V102" s="27">
        <v>0.064864864864864868</v>
      </c>
      <c r="W102" s="27">
        <v>0.041772151898734178</v>
      </c>
      <c r="X102" s="27">
        <v>0.13135593220338984</v>
      </c>
      <c r="Y102" s="27">
        <v>0.089108910891089105</v>
      </c>
      <c r="Z102" s="27">
        <v>0.026582278481012658</v>
      </c>
    </row>
    <row r="103" spans="20:26" ht="14.5">
      <c r="T103" s="1">
        <v>3</v>
      </c>
      <c r="U103" s="27">
        <v>0.075</v>
      </c>
      <c r="V103" s="27">
        <v>0.052959501557632398</v>
      </c>
      <c r="W103" s="27">
        <v>0.037147102526002972</v>
      </c>
      <c r="X103" s="27">
        <v>0.10948905109489052</v>
      </c>
      <c r="Y103" s="27">
        <v>0.17478510028653296</v>
      </c>
      <c r="Z103" s="27">
        <v>0.017830609212481426</v>
      </c>
    </row>
    <row r="104" spans="20:26" ht="14.5">
      <c r="T104" s="1">
        <v>4</v>
      </c>
      <c r="U104" s="27">
        <v>0.042553191489361701</v>
      </c>
      <c r="V104" s="27">
        <v>0.032085561497326207</v>
      </c>
      <c r="W104" s="27">
        <v>0.034782608695652174</v>
      </c>
      <c r="X104" s="27">
        <v>0.12173913043478261</v>
      </c>
      <c r="Y104" s="27">
        <v>0.17974683544303796</v>
      </c>
      <c r="Z104" s="27">
        <v>0.027496382054992764</v>
      </c>
    </row>
    <row r="105" spans="20:26" ht="14.5">
      <c r="T105" s="1">
        <v>5</v>
      </c>
      <c r="U105" s="27">
        <v>0.050397877984084884</v>
      </c>
      <c r="V105" s="27">
        <v>0.021798365122615803</v>
      </c>
      <c r="W105" s="27">
        <v>0.027413587604290822</v>
      </c>
      <c r="X105" s="27">
        <v>0.09480122324159021</v>
      </c>
      <c r="Y105" s="27">
        <v>0.16751269035532995</v>
      </c>
      <c r="Z105" s="27">
        <v>0.027479091995221028</v>
      </c>
    </row>
    <row r="106" spans="20:26" ht="14.5">
      <c r="T106" s="1">
        <v>6</v>
      </c>
      <c r="U106" s="27">
        <v>0.027548209366391185</v>
      </c>
      <c r="V106" s="27">
        <v>0.017369727047146403</v>
      </c>
      <c r="W106" s="27">
        <v>0.023351648351648352</v>
      </c>
      <c r="X106" s="27">
        <v>0.055214723926380369</v>
      </c>
      <c r="Y106" s="27">
        <v>0.15186915887850466</v>
      </c>
      <c r="Z106" s="27">
        <v>0.031593406593406592</v>
      </c>
    </row>
    <row r="107" spans="20:26" ht="14.5">
      <c r="T107" s="1">
        <v>7</v>
      </c>
      <c r="U107" s="27">
        <v>0.034985422740524783</v>
      </c>
      <c r="V107" s="27">
        <v>0.019607843137254902</v>
      </c>
      <c r="W107" s="27">
        <v>0.011553273427471117</v>
      </c>
      <c r="X107" s="27">
        <v>0.081699346405228759</v>
      </c>
      <c r="Y107" s="27">
        <v>0.15873015873015872</v>
      </c>
      <c r="Z107" s="27">
        <v>0.021822849807445442</v>
      </c>
    </row>
    <row r="108" spans="20:26" ht="14.5">
      <c r="T108" s="1">
        <v>8</v>
      </c>
      <c r="U108" s="27">
        <v>0.03678929765886288</v>
      </c>
      <c r="V108" s="27">
        <v>0.015527950310559006</v>
      </c>
      <c r="W108" s="27">
        <v>0.01507537688442211</v>
      </c>
      <c r="X108" s="27">
        <v>0.043999999999999997</v>
      </c>
      <c r="Y108" s="27">
        <v>0.12607449856733524</v>
      </c>
      <c r="Z108" s="27">
        <v>0.046424090338770388</v>
      </c>
    </row>
    <row r="109" spans="20:26" ht="14.5">
      <c r="T109" s="1">
        <v>9</v>
      </c>
      <c r="U109" s="27">
        <v>0.031578947368421054</v>
      </c>
      <c r="V109" s="27">
        <v>0.0058651026392961877</v>
      </c>
      <c r="W109" s="27">
        <v>0.018564356435643563</v>
      </c>
      <c r="X109" s="27">
        <v>0.053231939163498096</v>
      </c>
      <c r="Y109" s="27">
        <v>0.080310880829015538</v>
      </c>
      <c r="Z109" s="27">
        <v>0.045962732919254658</v>
      </c>
    </row>
    <row r="110" spans="20:26" ht="14.5">
      <c r="T110" s="1">
        <v>10</v>
      </c>
      <c r="U110" s="27">
        <v>0.054131054131054131</v>
      </c>
      <c r="V110" s="27">
        <v>0.014084507042253521</v>
      </c>
      <c r="W110" s="27">
        <v>0.014725568942436412</v>
      </c>
      <c r="X110" s="27">
        <v>0.032894736842105261</v>
      </c>
      <c r="Y110" s="27">
        <v>0.079365079365079361</v>
      </c>
      <c r="Z110" s="27">
        <v>0.045515394912985271</v>
      </c>
    </row>
    <row r="111" spans="20:26" ht="14.5">
      <c r="T111" s="1">
        <v>11</v>
      </c>
      <c r="U111" s="27">
        <v>0.076388888888888895</v>
      </c>
      <c r="V111" s="27">
        <v>0.0088235294117647058</v>
      </c>
      <c r="W111" s="27">
        <v>0.0059970014992503746</v>
      </c>
      <c r="X111" s="27">
        <v>0.032258064516129031</v>
      </c>
      <c r="Y111" s="27">
        <v>0.050793650793650794</v>
      </c>
      <c r="Z111" s="27">
        <v>0.073353293413173648</v>
      </c>
    </row>
    <row r="112" spans="20:26" ht="14.5">
      <c r="T112" s="1">
        <v>12</v>
      </c>
      <c r="U112" s="27">
        <v>0.12349397590361445</v>
      </c>
      <c r="V112" s="27">
        <v>0.0059347181008902079</v>
      </c>
      <c r="W112" s="27">
        <v>0.0062761506276150627</v>
      </c>
      <c r="X112" s="27">
        <v>0.018382352941176471</v>
      </c>
      <c r="Y112" s="27">
        <v>0.041543026706231452</v>
      </c>
      <c r="Z112" s="27">
        <v>0.073221757322175729</v>
      </c>
    </row>
    <row r="113" spans="20:26" ht="14.5">
      <c r="T113" s="1">
        <v>13</v>
      </c>
      <c r="U113" s="27">
        <v>0.12688821752265861</v>
      </c>
      <c r="V113" s="27">
        <v>0.01556420233463035</v>
      </c>
      <c r="W113" s="27">
        <v>0.0052910052910052907</v>
      </c>
      <c r="X113" s="27">
        <v>0.018656716417910446</v>
      </c>
      <c r="Y113" s="27">
        <v>0.03292181069958848</v>
      </c>
      <c r="Z113" s="27">
        <v>0.096830985915492954</v>
      </c>
    </row>
    <row r="114" spans="20:26" ht="14.5">
      <c r="T114" s="1">
        <v>14</v>
      </c>
      <c r="U114" s="27">
        <v>0.12962962962962962</v>
      </c>
      <c r="V114" s="27">
        <v>0.0055555555555555558</v>
      </c>
      <c r="W114" s="27">
        <v>0.020366598778004074</v>
      </c>
      <c r="X114" s="27">
        <v>0.026315789473684209</v>
      </c>
      <c r="Y114" s="27">
        <v>0.016759776536312849</v>
      </c>
      <c r="Z114" s="27">
        <v>0.081632653061224483</v>
      </c>
    </row>
    <row r="115" spans="20:26" ht="14.5">
      <c r="T115" s="1">
        <v>15</v>
      </c>
      <c r="U115" s="27">
        <v>0.11067193675889328</v>
      </c>
      <c r="V115" s="27">
        <v>0.020491803278688523</v>
      </c>
      <c r="W115" s="27">
        <v>0.010893246187363835</v>
      </c>
      <c r="X115" s="27">
        <v>0.02072538860103627</v>
      </c>
      <c r="Y115" s="27">
        <v>0.0081967213114754103</v>
      </c>
      <c r="Z115" s="27">
        <v>0.10239651416122005</v>
      </c>
    </row>
    <row r="116" spans="20:26" ht="14.5">
      <c r="T116" s="1">
        <v>16</v>
      </c>
      <c r="U116" s="27">
        <v>0.079681274900398405</v>
      </c>
      <c r="V116" s="27">
        <v>0.016736401673640166</v>
      </c>
      <c r="W116" s="27"/>
      <c r="X116" s="27">
        <v>0.010050251256281407</v>
      </c>
      <c r="Y116" s="27">
        <v>0.0041841004184100415</v>
      </c>
      <c r="Z116" s="27"/>
    </row>
    <row r="117" spans="20:26" ht="14.5">
      <c r="T117" s="1">
        <v>17</v>
      </c>
      <c r="U117" s="27">
        <v>0.16</v>
      </c>
      <c r="V117" s="27">
        <v>0.011811023622047244</v>
      </c>
      <c r="W117" s="27"/>
      <c r="X117" s="27">
        <v>0</v>
      </c>
      <c r="Y117" s="27">
        <v>0</v>
      </c>
      <c r="Z117" s="27"/>
    </row>
    <row r="118" spans="20:26" ht="14.5">
      <c r="T118" s="1">
        <v>18</v>
      </c>
      <c r="U118" s="27">
        <v>0.08755760368663594</v>
      </c>
      <c r="V118" s="27">
        <v>0.045685279187817257</v>
      </c>
      <c r="W118" s="27"/>
      <c r="X118" s="27">
        <v>0.0061728395061728392</v>
      </c>
      <c r="Y118" s="27">
        <v>0.0050505050505050509</v>
      </c>
      <c r="Z118" s="27"/>
    </row>
    <row r="119" spans="20:26" ht="14.5">
      <c r="T119" s="1">
        <v>19</v>
      </c>
      <c r="U119" s="27">
        <v>0.071713147410358571</v>
      </c>
      <c r="V119" s="27">
        <v>0.01984126984126984</v>
      </c>
      <c r="W119" s="27"/>
      <c r="X119" s="27">
        <v>0.0047619047619047623</v>
      </c>
      <c r="Y119" s="27">
        <v>0.0039840637450199202</v>
      </c>
      <c r="Z119" s="27"/>
    </row>
    <row r="120" spans="20:26" ht="14.5">
      <c r="T120" s="1">
        <v>20</v>
      </c>
      <c r="U120" s="27">
        <v>0.098265895953757232</v>
      </c>
      <c r="V120" s="27">
        <v>0.010101010101010102</v>
      </c>
      <c r="W120" s="27"/>
      <c r="X120" s="27">
        <v>0</v>
      </c>
      <c r="Y120" s="27">
        <v>0</v>
      </c>
      <c r="Z120" s="27"/>
    </row>
    <row r="121" spans="20:26" ht="14.5">
      <c r="T121" s="1" t="s">
        <v>2</v>
      </c>
      <c r="U121" s="27">
        <v>3.645077708302356</v>
      </c>
      <c r="V121" s="27">
        <v>3.0352915393132074</v>
      </c>
      <c r="W121" s="27">
        <v>1.4124969265876697</v>
      </c>
      <c r="X121" s="27">
        <v>2.4045205631841569</v>
      </c>
      <c r="Y121" s="27">
        <v>1.6759705317600218</v>
      </c>
      <c r="Z121" s="27">
        <v>0.8449921225118695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03D1E9-541C-4E57-9614-C4496B196B33}">
  <dimension ref="A1:Z72"/>
  <sheetViews>
    <sheetView workbookViewId="0" topLeftCell="A34">
      <selection pane="topLeft" activeCell="N69" sqref="N69"/>
    </sheetView>
  </sheetViews>
  <sheetFormatPr defaultColWidth="11.4542857142857" defaultRowHeight="14.5"/>
  <sheetData>
    <row r="1" spans="1:1" ht="14.5">
      <c r="A1" t="s">
        <v>194</v>
      </c>
    </row>
    <row r="2" spans="1:26" ht="14.5">
      <c r="A2" t="s">
        <v>0</v>
      </c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0</v>
      </c>
      <c r="I2" t="s">
        <v>176</v>
      </c>
      <c r="J2" t="s">
        <v>177</v>
      </c>
      <c r="K2" t="s">
        <v>178</v>
      </c>
      <c r="L2" t="s">
        <v>182</v>
      </c>
      <c r="M2" t="s">
        <v>183</v>
      </c>
      <c r="N2" t="s">
        <v>184</v>
      </c>
      <c r="O2" t="s">
        <v>179</v>
      </c>
      <c r="P2" t="s">
        <v>180</v>
      </c>
      <c r="Q2" t="s">
        <v>181</v>
      </c>
      <c r="R2" t="s">
        <v>185</v>
      </c>
      <c r="S2" t="s">
        <v>186</v>
      </c>
      <c r="T2" t="s">
        <v>187</v>
      </c>
      <c r="U2" t="s">
        <v>188</v>
      </c>
      <c r="V2" t="s">
        <v>190</v>
      </c>
      <c r="W2" t="s">
        <v>193</v>
      </c>
      <c r="X2" t="s">
        <v>189</v>
      </c>
      <c r="Y2" t="s">
        <v>191</v>
      </c>
      <c r="Z2" t="s">
        <v>192</v>
      </c>
    </row>
    <row r="3" spans="1:26" ht="14.5">
      <c r="A3">
        <v>40</v>
      </c>
      <c r="B3" s="24">
        <v>0.012711864406779662</v>
      </c>
      <c r="C3" s="24">
        <v>0.0051813471502590676</v>
      </c>
      <c r="D3" s="24">
        <v>0</v>
      </c>
      <c r="E3" s="24">
        <v>0</v>
      </c>
      <c r="F3" s="24">
        <v>0</v>
      </c>
      <c r="G3" s="24">
        <v>0</v>
      </c>
      <c r="H3">
        <v>40</v>
      </c>
      <c r="I3" s="24">
        <v>0.08943089430894309</v>
      </c>
      <c r="J3" s="24">
        <v>0.093264248704663211</v>
      </c>
      <c r="K3" s="24">
        <v>0.090729783037475351</v>
      </c>
      <c r="L3" s="24">
        <v>0</v>
      </c>
      <c r="M3" s="24">
        <v>0</v>
      </c>
      <c r="N3" s="24">
        <v>0.0019723865877712033</v>
      </c>
      <c r="O3" s="24">
        <v>0.046052631578947366</v>
      </c>
      <c r="P3" s="24">
        <v>0.011363636363636364</v>
      </c>
      <c r="Q3" s="24">
        <v>0.018072289156626505</v>
      </c>
      <c r="R3" s="24">
        <v>0.072368421052631582</v>
      </c>
      <c r="S3" s="24">
        <v>0.017045454545454544</v>
      </c>
      <c r="T3" s="24">
        <v>0.026104417670682729</v>
      </c>
      <c r="U3" s="24">
        <v>0.24342105263157895</v>
      </c>
      <c r="V3" s="24">
        <v>0.26704545454545453</v>
      </c>
      <c r="W3" s="24">
        <v>0.18273092369477911</v>
      </c>
      <c r="X3" s="24">
        <v>0.0065789473684210523</v>
      </c>
      <c r="Y3" s="24">
        <v>0</v>
      </c>
      <c r="Z3" s="24">
        <v>0.0040160642570281121</v>
      </c>
    </row>
    <row r="4" spans="1:26" ht="14.5">
      <c r="A4">
        <v>41</v>
      </c>
      <c r="B4" s="24">
        <v>0.0039840637450199202</v>
      </c>
      <c r="C4" s="24">
        <v>0.010471204188481676</v>
      </c>
      <c r="D4" s="24">
        <v>0.003003003003003003</v>
      </c>
      <c r="E4" s="24">
        <v>0</v>
      </c>
      <c r="F4" s="24">
        <v>0</v>
      </c>
      <c r="G4" s="24">
        <v>0.0015015015015015015</v>
      </c>
      <c r="H4">
        <v>41</v>
      </c>
      <c r="I4" s="24">
        <v>0.11428571428571428</v>
      </c>
      <c r="J4" s="24">
        <v>0.10160427807486631</v>
      </c>
      <c r="K4" s="24">
        <v>0.081325301204819275</v>
      </c>
      <c r="L4" s="24">
        <v>0.032258064516129031</v>
      </c>
      <c r="M4" s="24">
        <v>0</v>
      </c>
      <c r="N4" s="24">
        <v>0</v>
      </c>
      <c r="O4" s="24">
        <v>0.034482758620689655</v>
      </c>
      <c r="P4" s="24">
        <v>0.024096385542168676</v>
      </c>
      <c r="Q4" s="24">
        <v>0.015552099533437015</v>
      </c>
      <c r="R4" s="24">
        <v>0.041379310344827586</v>
      </c>
      <c r="S4" s="24">
        <v>0.030120481927710843</v>
      </c>
      <c r="T4" s="24">
        <v>0.020217729393468119</v>
      </c>
      <c r="U4" s="24">
        <v>0.26896551724137929</v>
      </c>
      <c r="V4" s="24">
        <v>0.2289156626506024</v>
      </c>
      <c r="W4" s="24">
        <v>0.13530326594090203</v>
      </c>
      <c r="X4" s="24">
        <v>0</v>
      </c>
      <c r="Y4" s="24">
        <v>0.006024096385542169</v>
      </c>
      <c r="Z4" s="24">
        <v>0.0031104199066874028</v>
      </c>
    </row>
    <row r="5" spans="1:26" ht="14.5">
      <c r="A5">
        <v>42</v>
      </c>
      <c r="B5" s="24">
        <v>0.0075471698113207548</v>
      </c>
      <c r="C5" s="24">
        <v>0.0090497737556561094</v>
      </c>
      <c r="D5" s="24">
        <v>0.0060606060606060606</v>
      </c>
      <c r="E5" s="24">
        <v>0</v>
      </c>
      <c r="F5" s="24">
        <v>0</v>
      </c>
      <c r="G5" s="24">
        <v>0</v>
      </c>
      <c r="H5">
        <v>42</v>
      </c>
      <c r="I5" s="24">
        <v>0.12587412587412589</v>
      </c>
      <c r="J5" s="24">
        <v>0.11013215859030837</v>
      </c>
      <c r="K5" s="24">
        <v>0.097116843702579669</v>
      </c>
      <c r="L5" s="24">
        <v>0.032967032967032968</v>
      </c>
      <c r="M5" s="24">
        <v>0.013636363636363636</v>
      </c>
      <c r="N5" s="24">
        <v>0</v>
      </c>
      <c r="O5" s="24">
        <v>0.047058823529411764</v>
      </c>
      <c r="P5" s="24">
        <v>0.024154589371980676</v>
      </c>
      <c r="Q5" s="24">
        <v>0.016591251885369532</v>
      </c>
      <c r="R5" s="24">
        <v>0.052941176470588235</v>
      </c>
      <c r="S5" s="24">
        <v>0.03864734299516908</v>
      </c>
      <c r="T5" s="24">
        <v>0.027149321266968326</v>
      </c>
      <c r="U5" s="24">
        <v>0.20</v>
      </c>
      <c r="V5" s="24">
        <v>0.21256038647342995</v>
      </c>
      <c r="W5" s="24">
        <v>0.1297134238310709</v>
      </c>
      <c r="X5" s="24">
        <v>0</v>
      </c>
      <c r="Y5" s="24">
        <v>0</v>
      </c>
      <c r="Z5" s="24">
        <v>0.0075414781297134239</v>
      </c>
    </row>
    <row r="6" spans="1:26" ht="14.5">
      <c r="A6">
        <v>43</v>
      </c>
      <c r="B6" s="24">
        <v>0</v>
      </c>
      <c r="C6" s="24">
        <v>0.012658227848101266</v>
      </c>
      <c r="D6" s="24">
        <v>0.0014947683109118087</v>
      </c>
      <c r="E6" s="24">
        <v>0</v>
      </c>
      <c r="F6" s="24">
        <v>0.0042194092827004216</v>
      </c>
      <c r="G6" s="24">
        <v>0.0014947683109118087</v>
      </c>
      <c r="H6">
        <v>43</v>
      </c>
      <c r="I6" s="24">
        <v>0.13043478260869565</v>
      </c>
      <c r="J6" s="24">
        <v>0.15111111111111111</v>
      </c>
      <c r="K6" s="24">
        <v>0.073353293413173648</v>
      </c>
      <c r="L6" s="24">
        <v>0.024390243902439025</v>
      </c>
      <c r="M6" s="24">
        <v>0.0084033613445378148</v>
      </c>
      <c r="N6" s="24">
        <v>0.0014970059880239522</v>
      </c>
      <c r="O6" s="24">
        <v>0.032258064516129031</v>
      </c>
      <c r="P6" s="24">
        <v>0.018867924528301886</v>
      </c>
      <c r="Q6" s="24">
        <v>0.022761760242792108</v>
      </c>
      <c r="R6" s="24">
        <v>0.070967741935483872</v>
      </c>
      <c r="S6" s="24">
        <v>0.023696682464454975</v>
      </c>
      <c r="T6" s="24">
        <v>0.025796661608497723</v>
      </c>
      <c r="U6" s="24">
        <v>0.22580645161290322</v>
      </c>
      <c r="V6" s="24">
        <v>0.20283018867924529</v>
      </c>
      <c r="W6" s="24">
        <v>0.14112291350531109</v>
      </c>
      <c r="X6" s="24">
        <v>0.0064516129032258064</v>
      </c>
      <c r="Y6" s="24">
        <v>0</v>
      </c>
      <c r="Z6" s="24">
        <v>0.009104704097116844</v>
      </c>
    </row>
    <row r="7" spans="1:26" ht="14.5">
      <c r="A7">
        <v>44</v>
      </c>
      <c r="B7" s="24">
        <v>0.0097087378640776691</v>
      </c>
      <c r="C7" s="24">
        <v>0.010869565217391304</v>
      </c>
      <c r="D7" s="24">
        <v>0.0065963060686015833</v>
      </c>
      <c r="E7" s="24">
        <v>0</v>
      </c>
      <c r="F7" s="24">
        <v>0.007246376811594203</v>
      </c>
      <c r="G7" s="24">
        <v>0.0026385224274406332</v>
      </c>
      <c r="H7">
        <v>44</v>
      </c>
      <c r="I7" s="24">
        <v>0.15755627009646303</v>
      </c>
      <c r="J7" s="24">
        <v>0.24803149606299213</v>
      </c>
      <c r="K7" s="24">
        <v>0.065963060686015831</v>
      </c>
      <c r="L7" s="24">
        <v>0.037234042553191488</v>
      </c>
      <c r="M7" s="24">
        <v>0</v>
      </c>
      <c r="N7" s="24">
        <v>0.0026385224274406332</v>
      </c>
      <c r="O7" s="24">
        <v>0.067039106145251395</v>
      </c>
      <c r="P7" s="24">
        <v>0.012244897959183673</v>
      </c>
      <c r="Q7" s="24">
        <v>0.028947368421052631</v>
      </c>
      <c r="R7" s="24">
        <v>0.095505617977528087</v>
      </c>
      <c r="S7" s="24">
        <v>0.020491803278688523</v>
      </c>
      <c r="T7" s="24">
        <v>0.034210526315789476</v>
      </c>
      <c r="U7" s="24">
        <v>0.20994475138121546</v>
      </c>
      <c r="V7" s="24">
        <v>0.17622950819672131</v>
      </c>
      <c r="W7" s="24">
        <v>0.15</v>
      </c>
      <c r="X7" s="24">
        <v>0.011235955056179775</v>
      </c>
      <c r="Y7" s="24">
        <v>0.0040983606557377051</v>
      </c>
      <c r="Z7" s="24">
        <v>0.0013175230566534915</v>
      </c>
    </row>
    <row r="8" spans="1:26" ht="14.5">
      <c r="A8">
        <v>45</v>
      </c>
      <c r="B8" s="24">
        <v>0</v>
      </c>
      <c r="C8" s="24">
        <v>0.011299435028248588</v>
      </c>
      <c r="D8" s="24">
        <v>0.0024301336573511541</v>
      </c>
      <c r="E8" s="24">
        <v>0.003205128205128205</v>
      </c>
      <c r="F8" s="24">
        <v>0</v>
      </c>
      <c r="G8" s="24">
        <v>0.001215066828675577</v>
      </c>
      <c r="H8">
        <v>45</v>
      </c>
      <c r="I8" s="24">
        <v>0.16379310344827586</v>
      </c>
      <c r="J8" s="24">
        <v>0.22455089820359281</v>
      </c>
      <c r="K8" s="24">
        <v>0.064398541919805583</v>
      </c>
      <c r="L8" s="24">
        <v>0.070484581497797363</v>
      </c>
      <c r="M8" s="24">
        <v>0.0056497175141242938</v>
      </c>
      <c r="N8" s="24">
        <v>0.001215066828675577</v>
      </c>
      <c r="O8" s="24">
        <v>0.018264840182648401</v>
      </c>
      <c r="P8" s="24">
        <v>0.031645569620253167</v>
      </c>
      <c r="Q8" s="24">
        <v>0.020858895705521473</v>
      </c>
      <c r="R8" s="24">
        <v>0.077981651376146793</v>
      </c>
      <c r="S8" s="24">
        <v>0.019047619047619049</v>
      </c>
      <c r="T8" s="24">
        <v>0.028290282902829027</v>
      </c>
      <c r="U8" s="24">
        <v>0.17272727272727273</v>
      </c>
      <c r="V8" s="24">
        <v>0.13650793650793649</v>
      </c>
      <c r="W8" s="24">
        <v>0.12776412776412777</v>
      </c>
      <c r="X8" s="24">
        <v>0.027522935779816515</v>
      </c>
      <c r="Y8" s="24">
        <v>0</v>
      </c>
      <c r="Z8" s="24">
        <v>0.0049140049140049139</v>
      </c>
    </row>
    <row r="9" spans="1:26" ht="14.5">
      <c r="A9">
        <v>46</v>
      </c>
      <c r="B9" s="24">
        <v>0.008670520231213872</v>
      </c>
      <c r="C9" s="24">
        <v>0.013927576601671309</v>
      </c>
      <c r="D9" s="24">
        <v>0.0034052213393870601</v>
      </c>
      <c r="E9" s="24">
        <v>0</v>
      </c>
      <c r="F9" s="24">
        <v>0.0055710306406685237</v>
      </c>
      <c r="G9" s="24">
        <v>0</v>
      </c>
      <c r="H9">
        <v>46</v>
      </c>
      <c r="I9" s="24">
        <v>0.18181818181818182</v>
      </c>
      <c r="J9" s="24">
        <v>0.27192982456140352</v>
      </c>
      <c r="K9" s="24">
        <v>0.079455164585698068</v>
      </c>
      <c r="L9" s="24">
        <v>0.093220338983050849</v>
      </c>
      <c r="M9" s="24">
        <v>0.0055710306406685237</v>
      </c>
      <c r="N9" s="24">
        <v>0.0022727272727272726</v>
      </c>
      <c r="O9" s="24">
        <v>0.041237113402061855</v>
      </c>
      <c r="P9" s="24">
        <v>0.013245033112582781</v>
      </c>
      <c r="Q9" s="24">
        <v>0.02057142857142857</v>
      </c>
      <c r="R9" s="24">
        <v>0.09375</v>
      </c>
      <c r="S9" s="24">
        <v>0.039735099337748346</v>
      </c>
      <c r="T9" s="24">
        <v>0.029714285714285714</v>
      </c>
      <c r="U9" s="24">
        <v>0.15625</v>
      </c>
      <c r="V9" s="24">
        <v>0.076158940397350994</v>
      </c>
      <c r="W9" s="24">
        <v>0.14514285714285713</v>
      </c>
      <c r="X9" s="24">
        <v>0.020833333333333332</v>
      </c>
      <c r="Y9" s="24">
        <v>0</v>
      </c>
      <c r="Z9" s="24">
        <v>0.0045714285714285718</v>
      </c>
    </row>
    <row r="10" spans="1:26" ht="14.5">
      <c r="A10">
        <v>47</v>
      </c>
      <c r="B10" s="24">
        <v>0.02564102564102564</v>
      </c>
      <c r="C10" s="24">
        <v>0.032163742690058478</v>
      </c>
      <c r="D10" s="24">
        <v>0</v>
      </c>
      <c r="E10" s="24">
        <v>0</v>
      </c>
      <c r="F10" s="24">
        <v>0.008771929824561403</v>
      </c>
      <c r="G10" s="24">
        <v>0</v>
      </c>
      <c r="H10">
        <v>47</v>
      </c>
      <c r="I10" s="24">
        <v>0.13874345549738221</v>
      </c>
      <c r="J10" s="24">
        <v>0.23510971786833856</v>
      </c>
      <c r="K10" s="24">
        <v>0.095300261096605748</v>
      </c>
      <c r="L10" s="24">
        <v>0.10188679245283019</v>
      </c>
      <c r="M10" s="24">
        <v>0</v>
      </c>
      <c r="N10" s="24">
        <v>0</v>
      </c>
      <c r="O10" s="24">
        <v>0.037037037037037035</v>
      </c>
      <c r="P10" s="24">
        <v>0.035587188612099648</v>
      </c>
      <c r="Q10" s="24">
        <v>0.022251308900523559</v>
      </c>
      <c r="R10" s="24">
        <v>0.12345679012345678</v>
      </c>
      <c r="S10" s="24">
        <v>0.028469750889679714</v>
      </c>
      <c r="T10" s="24">
        <v>0.030104712041884817</v>
      </c>
      <c r="U10" s="24">
        <v>0.14344262295081966</v>
      </c>
      <c r="V10" s="24">
        <v>0.085409252669039148</v>
      </c>
      <c r="W10" s="24">
        <v>0.13089005235602094</v>
      </c>
      <c r="X10" s="24">
        <v>0.012345679012345678</v>
      </c>
      <c r="Y10" s="24">
        <v>0</v>
      </c>
      <c r="Z10" s="24">
        <v>0.0091623036649214652</v>
      </c>
    </row>
    <row r="11" spans="1:26" ht="14.5">
      <c r="A11">
        <v>48</v>
      </c>
      <c r="B11" s="24">
        <v>0.030726256983240222</v>
      </c>
      <c r="C11" s="24">
        <v>0.018181818181818181</v>
      </c>
      <c r="D11" s="24">
        <v>0.005945303210463734</v>
      </c>
      <c r="E11" s="24">
        <v>0</v>
      </c>
      <c r="F11" s="24">
        <v>0.0090909090909090905</v>
      </c>
      <c r="G11" s="24">
        <v>0</v>
      </c>
      <c r="H11">
        <v>48</v>
      </c>
      <c r="I11" s="24">
        <v>0.15405405405405406</v>
      </c>
      <c r="J11" s="24">
        <v>0.26282051282051283</v>
      </c>
      <c r="K11" s="24">
        <v>0.1070154577883472</v>
      </c>
      <c r="L11" s="24">
        <v>0.16470588235294117</v>
      </c>
      <c r="M11" s="24">
        <v>0.012121212121212121</v>
      </c>
      <c r="N11" s="24">
        <v>0.0011890606420927466</v>
      </c>
      <c r="O11" s="24">
        <v>0.066390041493775934</v>
      </c>
      <c r="P11" s="24">
        <v>0.027777777777777776</v>
      </c>
      <c r="Q11" s="24">
        <v>0.024009603841536616</v>
      </c>
      <c r="R11" s="24">
        <v>0.05</v>
      </c>
      <c r="S11" s="24">
        <v>0.038194444444444448</v>
      </c>
      <c r="T11" s="24">
        <v>0.030012004801920768</v>
      </c>
      <c r="U11" s="24">
        <v>0.11290322580645161</v>
      </c>
      <c r="V11" s="24">
        <v>0.079861111111111105</v>
      </c>
      <c r="W11" s="24">
        <v>0.11284513805522209</v>
      </c>
      <c r="X11" s="24">
        <v>0.020833333333333332</v>
      </c>
      <c r="Y11" s="24">
        <v>0.0069444444444444441</v>
      </c>
      <c r="Z11" s="24">
        <v>0.0072028811524609843</v>
      </c>
    </row>
    <row r="12" spans="1:26" ht="14.5">
      <c r="A12">
        <v>49</v>
      </c>
      <c r="B12" s="24">
        <v>0.076190476190476197</v>
      </c>
      <c r="C12" s="24">
        <v>0.040322580645161289</v>
      </c>
      <c r="D12" s="24">
        <v>0.00823045267489712</v>
      </c>
      <c r="E12" s="24">
        <v>0.0023809523809523812</v>
      </c>
      <c r="F12" s="24">
        <v>0</v>
      </c>
      <c r="G12" s="24">
        <v>0</v>
      </c>
      <c r="H12">
        <v>49</v>
      </c>
      <c r="I12" s="24">
        <v>0.20952380952380953</v>
      </c>
      <c r="J12" s="24">
        <v>0.26548672566371684</v>
      </c>
      <c r="K12" s="24">
        <v>0.082417582417582416</v>
      </c>
      <c r="L12" s="24">
        <v>0.20962199312714777</v>
      </c>
      <c r="M12" s="24">
        <v>0.032171581769436998</v>
      </c>
      <c r="N12" s="24">
        <v>0.004120879120879121</v>
      </c>
      <c r="O12" s="24">
        <v>0.065134099616858232</v>
      </c>
      <c r="P12" s="24">
        <v>0.023178807947019868</v>
      </c>
      <c r="Q12" s="24">
        <v>0.033012379642365884</v>
      </c>
      <c r="R12" s="24">
        <v>0.057471264367816091</v>
      </c>
      <c r="S12" s="24">
        <v>0.026490066225165563</v>
      </c>
      <c r="T12" s="24">
        <v>0.041265474552957357</v>
      </c>
      <c r="U12" s="24">
        <v>0.056818181818181816</v>
      </c>
      <c r="V12" s="24">
        <v>0.076158940397350994</v>
      </c>
      <c r="W12" s="24">
        <v>0.097661623108665746</v>
      </c>
      <c r="X12" s="24">
        <v>0.019157088122605363</v>
      </c>
      <c r="Y12" s="24">
        <v>0.0066225165562913907</v>
      </c>
      <c r="Z12" s="24">
        <v>0.023383768913342505</v>
      </c>
    </row>
    <row r="13" spans="1:26" ht="14.5">
      <c r="A13">
        <v>50</v>
      </c>
      <c r="B13" s="24">
        <v>0.12085769980506822</v>
      </c>
      <c r="C13" s="24">
        <v>0.10824742268041238</v>
      </c>
      <c r="D13" s="24">
        <v>0.028497409326424871</v>
      </c>
      <c r="E13" s="24">
        <v>0.0038986354775828458</v>
      </c>
      <c r="F13" s="24">
        <v>0.0025773195876288659</v>
      </c>
      <c r="G13" s="24">
        <v>0</v>
      </c>
      <c r="H13">
        <v>50</v>
      </c>
      <c r="I13" s="24">
        <v>0.18461538461538463</v>
      </c>
      <c r="J13" s="24">
        <v>0.24369747899159663</v>
      </c>
      <c r="K13" s="24">
        <v>0.081606217616580309</v>
      </c>
      <c r="L13" s="24">
        <v>0.21787709497206703</v>
      </c>
      <c r="M13" s="24">
        <v>0.03367875647668394</v>
      </c>
      <c r="N13" s="24">
        <v>0.011658031088082901</v>
      </c>
      <c r="O13" s="24">
        <v>0.038235294117647062</v>
      </c>
      <c r="P13" s="24">
        <v>0.019801980198019802</v>
      </c>
      <c r="Q13" s="24">
        <v>0.019659239842726082</v>
      </c>
      <c r="R13" s="24">
        <v>0.073529411764705885</v>
      </c>
      <c r="S13" s="24">
        <v>0.0165016501650165</v>
      </c>
      <c r="T13" s="24">
        <v>0.041939711664482307</v>
      </c>
      <c r="U13" s="24">
        <v>0.11436950146627566</v>
      </c>
      <c r="V13" s="24">
        <v>0.049668874172185427</v>
      </c>
      <c r="W13" s="24">
        <v>0.11140235910878113</v>
      </c>
      <c r="X13" s="24">
        <v>0.032352941176470591</v>
      </c>
      <c r="Y13" s="24">
        <v>0.0099009900990099011</v>
      </c>
      <c r="Z13" s="24">
        <v>0.023591087811271297</v>
      </c>
    </row>
    <row r="14" spans="1:26" ht="14.5">
      <c r="A14">
        <v>51</v>
      </c>
      <c r="B14" s="24">
        <v>0.17792421746293247</v>
      </c>
      <c r="C14" s="24">
        <v>0.15903614457831325</v>
      </c>
      <c r="D14" s="24">
        <v>0.038865546218487396</v>
      </c>
      <c r="E14" s="24">
        <v>0.0049423393739703456</v>
      </c>
      <c r="F14" s="24">
        <v>0.0072289156626506026</v>
      </c>
      <c r="G14" s="24">
        <v>0.0052521008403361349</v>
      </c>
      <c r="H14">
        <v>51</v>
      </c>
      <c r="I14" s="24">
        <v>0.17115689381933438</v>
      </c>
      <c r="J14" s="24">
        <v>0.18508997429305912</v>
      </c>
      <c r="K14" s="24">
        <v>0.089285714285714288</v>
      </c>
      <c r="L14" s="24">
        <v>0.20568927789934355</v>
      </c>
      <c r="M14" s="24">
        <v>0.053658536585365853</v>
      </c>
      <c r="N14" s="24">
        <v>0.017857142857142856</v>
      </c>
      <c r="O14" s="24">
        <v>0.042929292929292928</v>
      </c>
      <c r="P14" s="24">
        <v>0.017045454545454544</v>
      </c>
      <c r="Q14" s="24">
        <v>0.026511134676564158</v>
      </c>
      <c r="R14" s="24">
        <v>0.043037974683544304</v>
      </c>
      <c r="S14" s="24">
        <v>0.04261363636363636</v>
      </c>
      <c r="T14" s="24">
        <v>0.038176033934252389</v>
      </c>
      <c r="U14" s="24">
        <v>0.081012658227848103</v>
      </c>
      <c r="V14" s="24">
        <v>0.053977272727272728</v>
      </c>
      <c r="W14" s="24">
        <v>0.10392364793213149</v>
      </c>
      <c r="X14" s="24">
        <v>0.035443037974683546</v>
      </c>
      <c r="Y14" s="24">
        <v>0.011363636363636364</v>
      </c>
      <c r="Z14" s="24">
        <v>0.032873806998939555</v>
      </c>
    </row>
    <row r="15" spans="1:26" ht="14.5">
      <c r="A15">
        <v>52</v>
      </c>
      <c r="B15" s="24">
        <v>0.20930232558139536</v>
      </c>
      <c r="C15" s="24">
        <v>0.12363636363636364</v>
      </c>
      <c r="D15" s="24">
        <v>0.10830324909747292</v>
      </c>
      <c r="E15" s="24">
        <v>0</v>
      </c>
      <c r="F15" s="24">
        <v>0.0036363636363636364</v>
      </c>
      <c r="G15" s="24">
        <v>0.0036101083032490976</v>
      </c>
      <c r="H15">
        <v>52</v>
      </c>
      <c r="I15" s="24">
        <v>0.1980952380952381</v>
      </c>
      <c r="J15" s="24">
        <v>0.11885245901639344</v>
      </c>
      <c r="K15" s="24">
        <v>0.061371841155234655</v>
      </c>
      <c r="L15" s="24">
        <v>0.21983914209115282</v>
      </c>
      <c r="M15" s="24">
        <v>0.072727272727272724</v>
      </c>
      <c r="N15" s="24">
        <v>0.054151624548736461</v>
      </c>
      <c r="O15" s="24">
        <v>0.041269841269841269</v>
      </c>
      <c r="P15" s="24">
        <v>0.026785714285714284</v>
      </c>
      <c r="Q15" s="24">
        <v>0.022304832713754646</v>
      </c>
      <c r="R15" s="24">
        <v>0.035031847133757961</v>
      </c>
      <c r="S15" s="24">
        <v>0.0089285714285714281</v>
      </c>
      <c r="T15" s="24">
        <v>0.014925373134328358</v>
      </c>
      <c r="U15" s="24">
        <v>0.050955414012738856</v>
      </c>
      <c r="V15" s="24">
        <v>0.071428571428571425</v>
      </c>
      <c r="W15" s="24">
        <v>0.037313432835820892</v>
      </c>
      <c r="X15" s="24">
        <v>0.025477707006369428</v>
      </c>
      <c r="Y15" s="24">
        <v>0.03125</v>
      </c>
      <c r="Z15" s="24">
        <v>0.063432835820895525</v>
      </c>
    </row>
    <row r="16" spans="1:26" ht="14.5">
      <c r="A16">
        <v>1</v>
      </c>
      <c r="B16" s="24">
        <v>0.19099378881987578</v>
      </c>
      <c r="C16" s="24">
        <v>0.13725490196078433</v>
      </c>
      <c r="D16" s="24">
        <v>0.079691516709511565</v>
      </c>
      <c r="E16" s="24">
        <v>0.003105590062111801</v>
      </c>
      <c r="F16" s="24">
        <v>0.0056022408963585435</v>
      </c>
      <c r="G16" s="24">
        <v>0.012853470437017995</v>
      </c>
      <c r="H16">
        <v>1</v>
      </c>
      <c r="I16" s="24">
        <v>0.11818181818181818</v>
      </c>
      <c r="J16" s="24">
        <v>0.11890243902439024</v>
      </c>
      <c r="K16" s="24">
        <v>0.069948186528497408</v>
      </c>
      <c r="L16" s="24">
        <v>0.13259668508287292</v>
      </c>
      <c r="M16" s="24">
        <v>0.06741573033707865</v>
      </c>
      <c r="N16" s="24">
        <v>0.028277634961439587</v>
      </c>
      <c r="O16" s="24">
        <v>0.015590200445434299</v>
      </c>
      <c r="P16" s="24">
        <v>0.0033898305084745762</v>
      </c>
      <c r="Q16" s="24">
        <v>0.025</v>
      </c>
      <c r="R16" s="24">
        <v>0.03125</v>
      </c>
      <c r="S16" s="24">
        <v>0.013559322033898305</v>
      </c>
      <c r="T16" s="24">
        <v>0.019444444444444445</v>
      </c>
      <c r="U16" s="24">
        <v>0.040178571428571432</v>
      </c>
      <c r="V16" s="24">
        <v>0.037288135593220341</v>
      </c>
      <c r="W16" s="24">
        <v>0.052777777777777778</v>
      </c>
      <c r="X16" s="24">
        <v>0.042410714285714288</v>
      </c>
      <c r="Y16" s="24">
        <v>0.033898305084745763</v>
      </c>
      <c r="Z16" s="24">
        <v>0.058333333333333334</v>
      </c>
    </row>
    <row r="17" spans="1:26" ht="14.5">
      <c r="A17">
        <v>2</v>
      </c>
      <c r="B17" s="24">
        <v>0.12660550458715597</v>
      </c>
      <c r="C17" s="24">
        <v>0.11633663366336634</v>
      </c>
      <c r="D17" s="24">
        <v>0.070886075949367092</v>
      </c>
      <c r="E17" s="24">
        <v>0.001834862385321101</v>
      </c>
      <c r="F17" s="24">
        <v>0.012376237623762377</v>
      </c>
      <c r="G17" s="24">
        <v>0.011392405063291139</v>
      </c>
      <c r="H17">
        <v>2</v>
      </c>
      <c r="I17" s="24">
        <v>0.090239410681399637</v>
      </c>
      <c r="J17" s="24">
        <v>0.064864864864864868</v>
      </c>
      <c r="K17" s="24">
        <v>0.041772151898734178</v>
      </c>
      <c r="L17" s="24">
        <v>0.13135593220338984</v>
      </c>
      <c r="M17" s="24">
        <v>0.089108910891089105</v>
      </c>
      <c r="N17" s="24">
        <v>0.026582278481012658</v>
      </c>
      <c r="O17" s="24">
        <v>0.04534005037783375</v>
      </c>
      <c r="P17" s="24">
        <v>0.021212121212121213</v>
      </c>
      <c r="Q17" s="24">
        <v>0.020227560050568902</v>
      </c>
      <c r="R17" s="24">
        <v>0.043256997455470736</v>
      </c>
      <c r="S17" s="24">
        <v>0.0090909090909090905</v>
      </c>
      <c r="T17" s="10">
        <v>0.020227560050568902</v>
      </c>
      <c r="U17" s="24">
        <v>0.038167938931297711</v>
      </c>
      <c r="V17" s="24">
        <v>0.036363636363636362</v>
      </c>
      <c r="W17" s="10">
        <v>0.039190897597977246</v>
      </c>
      <c r="X17" s="24">
        <v>0.038167938931297711</v>
      </c>
      <c r="Y17" s="24">
        <v>0.0060606060606060606</v>
      </c>
      <c r="Z17" s="10">
        <v>0.04804045512010114</v>
      </c>
    </row>
    <row r="18" spans="1:26" ht="14.5">
      <c r="A18">
        <v>3</v>
      </c>
      <c r="B18" s="24">
        <v>0.15698924731182795</v>
      </c>
      <c r="C18" s="24">
        <v>0.15954415954415954</v>
      </c>
      <c r="D18" s="24">
        <v>0.12778603268945021</v>
      </c>
      <c r="E18" s="24">
        <v>0.017204301075268817</v>
      </c>
      <c r="F18" s="24">
        <v>0.014245014245014245</v>
      </c>
      <c r="G18" s="24">
        <v>0.017830609212481426</v>
      </c>
      <c r="H18">
        <v>3</v>
      </c>
      <c r="I18" s="24">
        <v>0.075</v>
      </c>
      <c r="J18" s="24">
        <v>0.052959501557632398</v>
      </c>
      <c r="K18" s="24">
        <v>0.037147102526002972</v>
      </c>
      <c r="L18" s="24">
        <v>0.10948905109489052</v>
      </c>
      <c r="M18" s="24">
        <v>0.17478510028653296</v>
      </c>
      <c r="N18" s="24">
        <v>0.017830609212481426</v>
      </c>
      <c r="O18" s="24">
        <v>0.06</v>
      </c>
      <c r="P18" s="24">
        <v>0.021201413427561839</v>
      </c>
      <c r="Q18" s="24">
        <v>0.014771048744460856</v>
      </c>
      <c r="R18" s="24">
        <v>0.042979942693409739</v>
      </c>
      <c r="S18" s="24">
        <v>0.024734982332155476</v>
      </c>
      <c r="T18" s="10">
        <v>0.017725258493353029</v>
      </c>
      <c r="U18" s="24">
        <v>0.05730659025787966</v>
      </c>
      <c r="V18" s="24">
        <v>0.042402826855123678</v>
      </c>
      <c r="W18" s="10">
        <v>0.050221565731166914</v>
      </c>
      <c r="X18" s="24">
        <v>0.025787965616045846</v>
      </c>
      <c r="Y18" s="24">
        <v>0.031802120141342753</v>
      </c>
      <c r="Z18" s="10">
        <v>0.070901033973412117</v>
      </c>
    </row>
    <row r="19" spans="1:26" ht="14.5">
      <c r="A19">
        <v>4</v>
      </c>
      <c r="B19" s="24">
        <v>0.14540816326530612</v>
      </c>
      <c r="C19" s="24">
        <v>0.14898989898989898</v>
      </c>
      <c r="D19" s="24">
        <v>0.20115774240231549</v>
      </c>
      <c r="E19" s="24">
        <v>0.020408163265306121</v>
      </c>
      <c r="F19" s="24">
        <v>0.015151515151515152</v>
      </c>
      <c r="G19" s="24">
        <v>0.031837916063675829</v>
      </c>
      <c r="H19">
        <v>4</v>
      </c>
      <c r="I19" s="24">
        <v>0.042553191489361701</v>
      </c>
      <c r="J19" s="24">
        <v>0.032085561497326207</v>
      </c>
      <c r="K19" s="24">
        <v>0.034782608695652174</v>
      </c>
      <c r="L19" s="24">
        <v>0.12173913043478261</v>
      </c>
      <c r="M19" s="24">
        <v>0.17974683544303796</v>
      </c>
      <c r="N19" s="24">
        <v>0.027496382054992764</v>
      </c>
      <c r="O19" s="24">
        <v>0.054421768707482991</v>
      </c>
      <c r="P19" s="24">
        <v>0.019943019943019943</v>
      </c>
      <c r="Q19" s="24">
        <v>0.019461077844311378</v>
      </c>
      <c r="R19" s="24">
        <v>0.0034129692832764505</v>
      </c>
      <c r="S19" s="24">
        <v>0.0085714285714285719</v>
      </c>
      <c r="T19" s="24">
        <v>0.016467065868263474</v>
      </c>
      <c r="U19" s="24">
        <v>0.064846416382252553</v>
      </c>
      <c r="V19" s="24">
        <v>0.034285714285714287</v>
      </c>
      <c r="W19" s="24">
        <v>0.04790419161676647</v>
      </c>
      <c r="X19" s="24">
        <v>0.034129692832764506</v>
      </c>
      <c r="Y19" s="24">
        <v>0.025714285714285714</v>
      </c>
      <c r="Z19" s="24">
        <v>0.079341317365269462</v>
      </c>
    </row>
    <row r="20" spans="1:26" ht="14.5">
      <c r="A20">
        <v>5</v>
      </c>
      <c r="B20" s="24">
        <v>0.14854111405835543</v>
      </c>
      <c r="C20" s="24">
        <v>0.11421319796954314</v>
      </c>
      <c r="D20" s="24">
        <v>0.20405727923627684</v>
      </c>
      <c r="E20" s="24">
        <v>0.031830238726790451</v>
      </c>
      <c r="F20" s="24">
        <v>0.0076142131979695434</v>
      </c>
      <c r="G20" s="24">
        <v>0.042959427207637228</v>
      </c>
      <c r="H20">
        <v>5</v>
      </c>
      <c r="I20" s="24">
        <v>0.050397877984084884</v>
      </c>
      <c r="J20" s="24">
        <v>0.021798365122615803</v>
      </c>
      <c r="K20" s="24">
        <v>0.027413587604290822</v>
      </c>
      <c r="L20" s="24">
        <v>0.09480122324159021</v>
      </c>
      <c r="M20" s="24">
        <v>0.16751269035532995</v>
      </c>
      <c r="N20" s="24">
        <v>0.027479091995221028</v>
      </c>
      <c r="O20" s="24">
        <v>0.048275862068965517</v>
      </c>
      <c r="P20" s="24">
        <v>0.021021021021021023</v>
      </c>
      <c r="Q20" s="24">
        <v>0.021582733812949641</v>
      </c>
      <c r="R20" s="24">
        <v>0.013888888888888888</v>
      </c>
      <c r="S20" s="24">
        <v>0.015060240963855422</v>
      </c>
      <c r="T20" s="24">
        <v>0.0096153846153846159</v>
      </c>
      <c r="U20" s="24">
        <v>0.090277777777777776</v>
      </c>
      <c r="V20" s="24">
        <v>0.018072289156626505</v>
      </c>
      <c r="W20" s="24">
        <v>0.052884615384615384</v>
      </c>
      <c r="X20" s="24">
        <v>0.024305555555555556</v>
      </c>
      <c r="Y20" s="24">
        <v>0.03614457831325301</v>
      </c>
      <c r="Z20" s="24">
        <v>0.073317307692307696</v>
      </c>
    </row>
    <row r="21" spans="1:26" ht="14.5">
      <c r="A21">
        <v>6</v>
      </c>
      <c r="B21" s="24">
        <v>0.1883289124668435</v>
      </c>
      <c r="C21" s="24">
        <v>0.14452214452214451</v>
      </c>
      <c r="D21" s="24">
        <v>0.23901098901098902</v>
      </c>
      <c r="E21" s="24">
        <v>0.07161803713527852</v>
      </c>
      <c r="F21" s="24">
        <v>0.02097902097902098</v>
      </c>
      <c r="G21" s="24">
        <v>0.04807692307692308</v>
      </c>
      <c r="H21">
        <v>6</v>
      </c>
      <c r="I21" s="24">
        <v>0.027548209366391185</v>
      </c>
      <c r="J21" s="24">
        <v>0.017369727047146403</v>
      </c>
      <c r="K21" s="24">
        <v>0.023351648351648352</v>
      </c>
      <c r="L21" s="24">
        <v>0.055214723926380369</v>
      </c>
      <c r="M21" s="24">
        <v>0.15186915887850466</v>
      </c>
      <c r="N21" s="24">
        <v>0.031593406593406592</v>
      </c>
      <c r="O21" s="24">
        <v>0.053191489361702128</v>
      </c>
      <c r="P21" s="24">
        <v>0.019390581717451522</v>
      </c>
      <c r="Q21" s="24">
        <v>0.021156558533145273</v>
      </c>
      <c r="R21" s="24">
        <v>0.025</v>
      </c>
      <c r="S21" s="24">
        <v>0.033240997229916899</v>
      </c>
      <c r="T21" s="24">
        <v>0.0028208744710860366</v>
      </c>
      <c r="U21" s="24">
        <v>0.089285714285714288</v>
      </c>
      <c r="V21" s="24">
        <v>0.038781163434903045</v>
      </c>
      <c r="W21" s="24">
        <v>0.049365303244005641</v>
      </c>
      <c r="X21" s="24">
        <v>0.039285714285714285</v>
      </c>
      <c r="Y21" s="24">
        <v>0.047091412742382273</v>
      </c>
      <c r="Z21" s="24">
        <v>0.077574047954866013</v>
      </c>
    </row>
    <row r="22" spans="1:26" ht="14.5">
      <c r="A22">
        <v>7</v>
      </c>
      <c r="B22" s="24">
        <v>0.086350974930362118</v>
      </c>
      <c r="C22" s="24">
        <v>0.15343915343915343</v>
      </c>
      <c r="D22" s="24">
        <v>0.22464698331193839</v>
      </c>
      <c r="E22" s="24">
        <v>0.066852367688022288</v>
      </c>
      <c r="F22" s="24">
        <v>0.023809523809523808</v>
      </c>
      <c r="G22" s="24">
        <v>0.064184852374839535</v>
      </c>
      <c r="H22">
        <v>7</v>
      </c>
      <c r="I22" s="24">
        <v>0.034985422740524783</v>
      </c>
      <c r="J22" s="24">
        <v>0.019607843137254902</v>
      </c>
      <c r="K22" s="24">
        <v>0.011553273427471117</v>
      </c>
      <c r="L22" s="24">
        <v>0.081699346405228759</v>
      </c>
      <c r="M22" s="24">
        <v>0.15873015873015872</v>
      </c>
      <c r="N22" s="24">
        <v>0.021822849807445442</v>
      </c>
      <c r="O22" s="24">
        <v>0.041984732824427481</v>
      </c>
      <c r="P22" s="24">
        <v>0.0090909090909090905</v>
      </c>
      <c r="Q22" s="24">
        <v>0.019633507853403141</v>
      </c>
      <c r="R22" s="24">
        <v>0.030534351145038167</v>
      </c>
      <c r="S22" s="24">
        <v>0.0182370820668693</v>
      </c>
      <c r="T22" s="24">
        <v>0.013089005235602094</v>
      </c>
      <c r="U22" s="24">
        <v>0.10305343511450382</v>
      </c>
      <c r="V22" s="24">
        <v>0.054711246200607903</v>
      </c>
      <c r="W22" s="24">
        <v>0.071989528795811525</v>
      </c>
      <c r="X22" s="24">
        <v>0.068702290076335881</v>
      </c>
      <c r="Y22" s="24">
        <v>0.030395136778115502</v>
      </c>
      <c r="Z22" s="24">
        <v>0.078534031413612565</v>
      </c>
    </row>
    <row r="23" spans="1:26" ht="14.5">
      <c r="A23">
        <v>8</v>
      </c>
      <c r="B23" s="24">
        <v>0.1038961038961039</v>
      </c>
      <c r="C23" s="24">
        <v>0.14613180515759314</v>
      </c>
      <c r="D23" s="24">
        <v>0.26599749058971139</v>
      </c>
      <c r="E23" s="24">
        <v>0.11688311688311688</v>
      </c>
      <c r="F23" s="24">
        <v>0.02865329512893983</v>
      </c>
      <c r="G23" s="24">
        <v>0.065244667503136761</v>
      </c>
      <c r="H23">
        <v>8</v>
      </c>
      <c r="I23" s="24">
        <v>0.03678929765886288</v>
      </c>
      <c r="J23" s="24">
        <v>0.015527950310559006</v>
      </c>
      <c r="K23" s="24">
        <v>0.01507537688442211</v>
      </c>
      <c r="L23" s="24">
        <v>0.043999999999999997</v>
      </c>
      <c r="M23" s="24">
        <v>0.12607449856733524</v>
      </c>
      <c r="N23" s="24">
        <v>0.046424090338770388</v>
      </c>
      <c r="O23" s="24">
        <v>0.032407407407407406</v>
      </c>
      <c r="P23" s="24">
        <v>0.020202020202020204</v>
      </c>
      <c r="Q23" s="24">
        <v>0.012919896640826873</v>
      </c>
      <c r="R23" s="24">
        <v>0.0092592592592592587</v>
      </c>
      <c r="S23" s="24">
        <v>0.020202020202020204</v>
      </c>
      <c r="T23" s="24">
        <v>0.014211886304909561</v>
      </c>
      <c r="U23" s="24">
        <v>0.14814814814814814</v>
      </c>
      <c r="V23" s="24">
        <v>0.070707070707070704</v>
      </c>
      <c r="W23" s="24">
        <v>0.047803617571059429</v>
      </c>
      <c r="X23" s="24">
        <v>0.064814814814814811</v>
      </c>
      <c r="Y23" s="24">
        <v>0.037037037037037035</v>
      </c>
      <c r="Z23" s="24">
        <v>0.087855297157622733</v>
      </c>
    </row>
    <row r="24" spans="1:26" ht="14.5">
      <c r="A24">
        <v>9</v>
      </c>
      <c r="B24" s="24">
        <v>0.061093247588424437</v>
      </c>
      <c r="C24" s="24">
        <v>0.16321243523316062</v>
      </c>
      <c r="D24" s="24">
        <v>0.21739130434782608</v>
      </c>
      <c r="E24" s="24">
        <v>0.073954983922829579</v>
      </c>
      <c r="F24" s="24">
        <v>0.015544041450777202</v>
      </c>
      <c r="G24" s="24">
        <v>0.11677018633540373</v>
      </c>
      <c r="H24">
        <v>9</v>
      </c>
      <c r="I24" s="24">
        <v>0.031578947368421054</v>
      </c>
      <c r="J24" s="24">
        <v>0.0058651026392961877</v>
      </c>
      <c r="K24" s="24">
        <v>0.018564356435643563</v>
      </c>
      <c r="L24" s="24">
        <v>0.053231939163498096</v>
      </c>
      <c r="M24" s="24">
        <v>0.080310880829015538</v>
      </c>
      <c r="N24" s="24">
        <v>0.045962732919254658</v>
      </c>
      <c r="O24" s="24">
        <v>0.022321428571428572</v>
      </c>
      <c r="P24" s="24">
        <v>0.035947712418300651</v>
      </c>
      <c r="Q24" s="24">
        <v>0.012738853503184714</v>
      </c>
      <c r="R24" s="24">
        <v>0.022321428571428572</v>
      </c>
      <c r="S24" s="24">
        <v>0.045751633986928102</v>
      </c>
      <c r="T24" s="24">
        <v>0.006369426751592357</v>
      </c>
      <c r="U24" s="24">
        <v>0.098214285714285712</v>
      </c>
      <c r="V24" s="24">
        <v>0.042483660130718956</v>
      </c>
      <c r="W24" s="24">
        <v>0.035668789808917196</v>
      </c>
      <c r="X24" s="24">
        <v>0.071428571428571425</v>
      </c>
      <c r="Y24" s="24">
        <v>0.039215686274509803</v>
      </c>
      <c r="Z24" s="24">
        <v>0.08025477707006369</v>
      </c>
    </row>
    <row r="25" spans="1:26" ht="14.5">
      <c r="A25">
        <v>10</v>
      </c>
      <c r="B25" s="24">
        <v>0.046376811594202899</v>
      </c>
      <c r="C25" s="24">
        <v>0.10817941952506596</v>
      </c>
      <c r="D25" s="24">
        <v>0.19009370816599733</v>
      </c>
      <c r="E25" s="24">
        <v>0.089855072463768115</v>
      </c>
      <c r="F25" s="24">
        <v>0.021108179419525065</v>
      </c>
      <c r="G25" s="24">
        <v>0.10441767068273092</v>
      </c>
      <c r="H25">
        <v>10</v>
      </c>
      <c r="I25" s="24">
        <v>0.054131054131054131</v>
      </c>
      <c r="J25" s="24">
        <v>0.014084507042253521</v>
      </c>
      <c r="K25" s="24">
        <v>0.014725568942436412</v>
      </c>
      <c r="L25" s="24">
        <v>0.032894736842105261</v>
      </c>
      <c r="M25" s="24">
        <v>0.079365079365079361</v>
      </c>
      <c r="N25" s="24">
        <v>0.045515394912985271</v>
      </c>
      <c r="O25" s="24">
        <v>0.053231939163498096</v>
      </c>
      <c r="P25" s="24">
        <v>0.0061919504643962852</v>
      </c>
      <c r="Q25" s="24">
        <v>0.027100271002710029</v>
      </c>
      <c r="R25" s="24">
        <v>0.011406844106463879</v>
      </c>
      <c r="S25" s="24">
        <v>0.058823529411764705</v>
      </c>
      <c r="T25" s="24">
        <v>0.01358695652173913</v>
      </c>
      <c r="U25" s="24">
        <v>0.11026615969581749</v>
      </c>
      <c r="V25" s="24">
        <v>0.080495356037151702</v>
      </c>
      <c r="W25" s="24">
        <v>0.052989130434782608</v>
      </c>
      <c r="X25" s="24">
        <v>0.064638783269961975</v>
      </c>
      <c r="Y25" s="24">
        <v>0.055727554179566562</v>
      </c>
      <c r="Z25" s="24">
        <v>0.074728260869565216</v>
      </c>
    </row>
    <row r="26" spans="1:26" ht="14.5">
      <c r="A26">
        <v>11</v>
      </c>
      <c r="B26" s="24">
        <v>0.032679738562091505</v>
      </c>
      <c r="C26" s="24">
        <v>0.088888888888888892</v>
      </c>
      <c r="D26" s="24">
        <v>0.17065868263473055</v>
      </c>
      <c r="E26" s="24">
        <v>0.091503267973856203</v>
      </c>
      <c r="F26" s="24">
        <v>0.022222222222222223</v>
      </c>
      <c r="G26" s="24">
        <v>0.082335329341317362</v>
      </c>
      <c r="H26">
        <v>11</v>
      </c>
      <c r="I26" s="24">
        <v>0.076388888888888895</v>
      </c>
      <c r="J26" s="24">
        <v>0.0088235294117647058</v>
      </c>
      <c r="K26" s="24">
        <v>0.0059970014992503746</v>
      </c>
      <c r="L26" s="24">
        <v>0.032258064516129031</v>
      </c>
      <c r="M26" s="24">
        <v>0.050793650793650794</v>
      </c>
      <c r="N26" s="24">
        <v>0.073353293413173648</v>
      </c>
      <c r="O26" s="24">
        <v>0.033492822966507178</v>
      </c>
      <c r="P26" s="24">
        <v>0.021428571428571429</v>
      </c>
      <c r="Q26" s="24">
        <v>0.013615733736762481</v>
      </c>
      <c r="R26" s="24">
        <v>0.052631578947368418</v>
      </c>
      <c r="S26" s="24">
        <v>0.05</v>
      </c>
      <c r="T26" s="24">
        <v>0.0075642965204236008</v>
      </c>
      <c r="U26" s="24">
        <v>0.066985645933014357</v>
      </c>
      <c r="V26" s="24">
        <v>0.082142857142857142</v>
      </c>
      <c r="W26" s="24">
        <v>0.069591527987897125</v>
      </c>
      <c r="X26" s="24">
        <v>0.062200956937799042</v>
      </c>
      <c r="Y26" s="24">
        <v>0.04642857142857143</v>
      </c>
      <c r="Z26" s="24">
        <v>0.078668683812405452</v>
      </c>
    </row>
    <row r="27" spans="1:26" ht="14.5">
      <c r="A27">
        <v>12</v>
      </c>
      <c r="B27" s="24">
        <v>0.033536585365853661</v>
      </c>
      <c r="C27" s="24">
        <v>0.10385756676557864</v>
      </c>
      <c r="D27" s="24">
        <v>0.13807531380753138</v>
      </c>
      <c r="E27" s="24">
        <v>0.10670731707317073</v>
      </c>
      <c r="F27" s="24">
        <v>0.023738872403560832</v>
      </c>
      <c r="G27" s="24">
        <v>0.079497907949790794</v>
      </c>
      <c r="H27">
        <v>12</v>
      </c>
      <c r="I27" s="24">
        <v>0.12349397590361445</v>
      </c>
      <c r="J27" s="24">
        <v>0.0059347181008902079</v>
      </c>
      <c r="K27" s="24">
        <v>0.0062761506276150627</v>
      </c>
      <c r="L27" s="24">
        <v>0.018382352941176471</v>
      </c>
      <c r="M27" s="24">
        <v>0.041543026706231452</v>
      </c>
      <c r="N27" s="24">
        <v>0.073221757322175729</v>
      </c>
      <c r="O27" s="24">
        <v>0.041152263374485597</v>
      </c>
      <c r="P27" s="24">
        <v>0.022508038585209004</v>
      </c>
      <c r="Q27" s="24">
        <v>0.021479713603818614</v>
      </c>
      <c r="R27" s="24">
        <v>0.012295081967213115</v>
      </c>
      <c r="S27" s="24">
        <v>0.041800643086816719</v>
      </c>
      <c r="T27" s="24">
        <v>0.021531100478468901</v>
      </c>
      <c r="U27" s="24">
        <v>0.07407407407407407</v>
      </c>
      <c r="V27" s="24">
        <v>0.10610932475884244</v>
      </c>
      <c r="W27" s="24">
        <v>0.064593301435406703</v>
      </c>
      <c r="X27" s="24">
        <v>0.05737704918032787</v>
      </c>
      <c r="Y27" s="24">
        <v>0.061093247588424437</v>
      </c>
      <c r="Z27" s="24">
        <v>0.071770334928229665</v>
      </c>
    </row>
    <row r="28" spans="1:26" ht="14.5">
      <c r="A28">
        <v>13</v>
      </c>
      <c r="B28" s="24">
        <v>0.018461538461538463</v>
      </c>
      <c r="C28" s="24">
        <v>0.082352941176470587</v>
      </c>
      <c r="D28" s="24">
        <v>0.13580246913580246</v>
      </c>
      <c r="E28" s="24">
        <v>0.1076923076923077</v>
      </c>
      <c r="F28" s="24">
        <v>0.019607843137254902</v>
      </c>
      <c r="G28" s="24">
        <v>0.054673721340388004</v>
      </c>
      <c r="H28">
        <v>13</v>
      </c>
      <c r="I28" s="24">
        <v>0.12688821752265861</v>
      </c>
      <c r="J28" s="24">
        <v>0.01556420233463035</v>
      </c>
      <c r="K28" s="24">
        <v>0.0052910052910052907</v>
      </c>
      <c r="L28" s="24">
        <v>0.018656716417910446</v>
      </c>
      <c r="M28" s="24">
        <v>0.03292181069958848</v>
      </c>
      <c r="N28" s="24">
        <v>0.096830985915492954</v>
      </c>
      <c r="O28" s="24">
        <v>0.051948051948051951</v>
      </c>
      <c r="P28" s="24">
        <v>0.0078125</v>
      </c>
      <c r="Q28" s="24">
        <v>0.016544117647058824</v>
      </c>
      <c r="R28" s="24">
        <v>0.078947368421052627</v>
      </c>
      <c r="S28" s="24">
        <v>0.05078125</v>
      </c>
      <c r="T28" s="24">
        <v>0.014732965009208104</v>
      </c>
      <c r="U28" s="24">
        <v>0.11790393013100436</v>
      </c>
      <c r="V28" s="24">
        <v>0.077821011673151752</v>
      </c>
      <c r="W28" s="24">
        <v>0.095764272559852676</v>
      </c>
      <c r="X28" s="24">
        <v>0.043859649122807015</v>
      </c>
      <c r="Y28" s="24">
        <v>0.0625</v>
      </c>
      <c r="Z28" s="24">
        <v>0.058931860036832415</v>
      </c>
    </row>
    <row r="29" spans="1:26" ht="14.5">
      <c r="A29">
        <v>14</v>
      </c>
      <c r="B29" s="24">
        <v>0.014925373134328358</v>
      </c>
      <c r="C29" s="24">
        <v>0.044692737430167599</v>
      </c>
      <c r="D29" s="24">
        <v>0.12219959266802444</v>
      </c>
      <c r="E29" s="24">
        <v>0.06965174129353234</v>
      </c>
      <c r="F29" s="24">
        <v>0.0111731843575419</v>
      </c>
      <c r="G29" s="24">
        <v>0.077393075356415472</v>
      </c>
      <c r="H29">
        <v>14</v>
      </c>
      <c r="I29" s="24">
        <v>0.12962962962962962</v>
      </c>
      <c r="J29" s="24">
        <v>0.0055555555555555558</v>
      </c>
      <c r="K29" s="24">
        <v>0.020366598778004074</v>
      </c>
      <c r="L29" s="24">
        <v>0.026315789473684209</v>
      </c>
      <c r="M29" s="24">
        <v>0.016759776536312849</v>
      </c>
      <c r="N29" s="24">
        <v>0.081632653061224483</v>
      </c>
      <c r="O29" s="24">
        <v>0.053571428571428568</v>
      </c>
      <c r="P29" s="24">
        <v>0.02564102564102564</v>
      </c>
      <c r="Q29" s="24">
        <v>0.035714285714285712</v>
      </c>
      <c r="R29" s="24">
        <v>0.044642857142857144</v>
      </c>
      <c r="S29" s="24">
        <v>0.070512820512820512</v>
      </c>
      <c r="T29" s="24">
        <v>0.033684210526315789</v>
      </c>
      <c r="U29" s="24">
        <v>0.14285714285714285</v>
      </c>
      <c r="V29" s="24">
        <v>0.11538461538461539</v>
      </c>
      <c r="W29" s="24">
        <v>0.10736842105263159</v>
      </c>
      <c r="X29" s="24">
        <v>0.053571428571428568</v>
      </c>
      <c r="Y29" s="24">
        <v>0.05128205128205128</v>
      </c>
      <c r="Z29" s="24">
        <v>0.056842105263157895</v>
      </c>
    </row>
    <row r="30" spans="1:26" ht="14.5">
      <c r="A30">
        <v>15</v>
      </c>
      <c r="B30" s="24">
        <v>0.025210084033613446</v>
      </c>
      <c r="C30" s="24">
        <v>0.024590163934426229</v>
      </c>
      <c r="D30" s="24">
        <v>0.08714596949891068</v>
      </c>
      <c r="E30" s="24">
        <v>0.067226890756302518</v>
      </c>
      <c r="F30" s="24">
        <v>0.0040983606557377051</v>
      </c>
      <c r="G30" s="24">
        <v>0.050108932461873638</v>
      </c>
      <c r="H30">
        <v>15</v>
      </c>
      <c r="I30" s="24">
        <v>0.11067193675889328</v>
      </c>
      <c r="J30" s="24">
        <v>0.020491803278688523</v>
      </c>
      <c r="K30" s="24">
        <v>0.010893246187363835</v>
      </c>
      <c r="L30" s="24">
        <v>0.02072538860103627</v>
      </c>
      <c r="M30" s="24">
        <v>0.0081967213114754103</v>
      </c>
      <c r="N30" s="24">
        <v>0.10239651416122005</v>
      </c>
      <c r="O30" s="24">
        <v>0.025157232704402517</v>
      </c>
      <c r="P30" s="24">
        <v>0.035398230088495575</v>
      </c>
      <c r="Q30" s="24">
        <v>0.019313304721030045</v>
      </c>
      <c r="R30" s="24">
        <v>0.0949367088607595</v>
      </c>
      <c r="S30" s="24">
        <v>0.053333333333333337</v>
      </c>
      <c r="T30" s="24">
        <v>0.034261241970021415</v>
      </c>
      <c r="U30" s="24">
        <v>0.13291139240506328</v>
      </c>
      <c r="V30" s="24">
        <v>0.18222222222222223</v>
      </c>
      <c r="W30" s="24">
        <v>0.13704496788008566</v>
      </c>
      <c r="X30" s="24">
        <v>0.031645569620253167</v>
      </c>
      <c r="Y30" s="24">
        <v>0.017777777777777778</v>
      </c>
      <c r="Z30" s="24">
        <v>0.034261241970021415</v>
      </c>
    </row>
    <row r="31" spans="1:25" ht="14.5">
      <c r="A31">
        <v>16</v>
      </c>
      <c r="B31" s="24">
        <v>0.0040650406504065045</v>
      </c>
      <c r="C31" s="24">
        <v>0.033472803347280332</v>
      </c>
      <c r="D31" s="24"/>
      <c r="E31" s="24">
        <v>0.06910569105691057</v>
      </c>
      <c r="F31" s="24">
        <v>0.016736401673640166</v>
      </c>
      <c r="H31">
        <v>16</v>
      </c>
      <c r="I31" s="24">
        <v>0.079681274900398405</v>
      </c>
      <c r="J31" s="24">
        <v>0.016736401673640166</v>
      </c>
      <c r="K31" s="24"/>
      <c r="L31" s="24">
        <v>0.010050251256281407</v>
      </c>
      <c r="M31" s="24">
        <v>0.0041841004184100415</v>
      </c>
      <c r="O31" s="24">
        <v>0.052941176470588235</v>
      </c>
      <c r="P31" s="24">
        <v>0.036363636363636362</v>
      </c>
      <c r="R31" s="24">
        <v>0.088235294117647065</v>
      </c>
      <c r="S31" s="24">
        <v>0.077272727272727271</v>
      </c>
      <c r="U31" s="24">
        <v>0.10588235294117647</v>
      </c>
      <c r="V31" s="24">
        <v>0.14611872146118721</v>
      </c>
      <c r="X31" s="24">
        <v>0.076470588235294124</v>
      </c>
      <c r="Y31" s="24">
        <v>0.036363636363636362</v>
      </c>
    </row>
    <row r="32" spans="1:25" ht="14.5">
      <c r="A32">
        <v>17</v>
      </c>
      <c r="B32" s="24">
        <v>0.0045045045045045045</v>
      </c>
      <c r="C32" s="24">
        <v>0.031496062992125984</v>
      </c>
      <c r="D32" s="24"/>
      <c r="E32" s="24">
        <v>0.04954954954954955</v>
      </c>
      <c r="F32" s="24">
        <v>0.003937007874015748</v>
      </c>
      <c r="H32">
        <v>17</v>
      </c>
      <c r="I32" s="24">
        <v>0.16</v>
      </c>
      <c r="J32" s="24">
        <v>0.011811023622047244</v>
      </c>
      <c r="K32" s="24"/>
      <c r="L32" s="24">
        <v>0</v>
      </c>
      <c r="M32" s="24">
        <v>0</v>
      </c>
      <c r="O32" s="24">
        <v>0.042253521126760563</v>
      </c>
      <c r="P32" s="24">
        <v>0.017543859649122806</v>
      </c>
      <c r="R32" s="24">
        <v>0.063829787234042548</v>
      </c>
      <c r="S32" s="24">
        <v>0.05701754385964912</v>
      </c>
      <c r="U32" s="24">
        <v>0.13475177304964539</v>
      </c>
      <c r="V32" s="24">
        <v>0.16666666666666666</v>
      </c>
      <c r="X32" s="24">
        <v>0.028368794326241134</v>
      </c>
      <c r="Y32" s="24">
        <v>0.026315789473684209</v>
      </c>
    </row>
    <row r="33" spans="1:25" ht="14.5">
      <c r="A33">
        <v>18</v>
      </c>
      <c r="B33" s="24">
        <v>0</v>
      </c>
      <c r="C33" s="24">
        <v>0.015151515151515152</v>
      </c>
      <c r="D33" s="24"/>
      <c r="E33" s="24">
        <v>0.018779342723004695</v>
      </c>
      <c r="F33" s="24">
        <v>0.010101010101010102</v>
      </c>
      <c r="H33">
        <v>18</v>
      </c>
      <c r="I33" s="24">
        <v>0.08755760368663594</v>
      </c>
      <c r="J33" s="24">
        <v>0.045685279187817257</v>
      </c>
      <c r="K33" s="24"/>
      <c r="L33" s="24">
        <v>0.0061728395061728392</v>
      </c>
      <c r="M33" s="24">
        <v>0.0050505050505050509</v>
      </c>
      <c r="O33" s="24">
        <v>0.047619047619047616</v>
      </c>
      <c r="P33" s="24">
        <v>0.026315789473684209</v>
      </c>
      <c r="R33" s="24">
        <v>0.089041095890410954</v>
      </c>
      <c r="S33" s="24">
        <v>0.11052631578947368</v>
      </c>
      <c r="U33" s="24">
        <v>0.31506849315068491</v>
      </c>
      <c r="V33" s="24">
        <v>0.15789473684210525</v>
      </c>
      <c r="X33" s="24">
        <v>0.041095890410958902</v>
      </c>
      <c r="Y33" s="24">
        <v>0.010526315789473684</v>
      </c>
    </row>
    <row r="34" spans="1:25" ht="14.5">
      <c r="A34">
        <v>19</v>
      </c>
      <c r="B34" s="24">
        <v>0.0077519379844961239</v>
      </c>
      <c r="C34" s="24">
        <v>0.0039840637450199202</v>
      </c>
      <c r="D34" s="24"/>
      <c r="E34" s="24">
        <v>0.038910505836575876</v>
      </c>
      <c r="F34" s="24">
        <v>0.019920318725099601</v>
      </c>
      <c r="H34">
        <v>19</v>
      </c>
      <c r="I34" s="24">
        <v>0.071713147410358571</v>
      </c>
      <c r="J34" s="24">
        <v>0.01984126984126984</v>
      </c>
      <c r="K34" s="24"/>
      <c r="L34" s="24">
        <v>0.0047619047619047623</v>
      </c>
      <c r="M34" s="24">
        <v>0.0039840637450199202</v>
      </c>
      <c r="O34" s="24">
        <v>0.032085561497326207</v>
      </c>
      <c r="P34" s="24">
        <v>0.016877637130801686</v>
      </c>
      <c r="R34" s="24">
        <v>0.069892473118279563</v>
      </c>
      <c r="S34" s="24">
        <v>0.037974683544303799</v>
      </c>
      <c r="U34" s="24">
        <v>0.23655913978494625</v>
      </c>
      <c r="V34" s="24">
        <v>0.15611814345991562</v>
      </c>
      <c r="X34" s="24">
        <v>0.059139784946236562</v>
      </c>
      <c r="Y34" s="24">
        <v>0.012658227848101266</v>
      </c>
    </row>
    <row r="35" spans="1:25" ht="14.5">
      <c r="A35">
        <v>20</v>
      </c>
      <c r="B35" s="24">
        <v>0.011235955056179775</v>
      </c>
      <c r="C35" s="24">
        <v>0.0050505050505050509</v>
      </c>
      <c r="D35" s="24"/>
      <c r="E35" s="24">
        <v>0.02247191011235955</v>
      </c>
      <c r="F35" s="24">
        <v>0.010101010101010102</v>
      </c>
      <c r="H35">
        <v>20</v>
      </c>
      <c r="I35" s="24">
        <v>0.098265895953757232</v>
      </c>
      <c r="J35" s="24">
        <v>0.010101010101010102</v>
      </c>
      <c r="K35" s="24"/>
      <c r="L35" s="24">
        <v>0</v>
      </c>
      <c r="M35" s="24">
        <v>0</v>
      </c>
      <c r="O35" s="24">
        <v>0.039603960396039604</v>
      </c>
      <c r="P35" s="24">
        <v>0.026737967914438502</v>
      </c>
      <c r="R35" s="24">
        <v>0.070707070707070704</v>
      </c>
      <c r="S35" s="24">
        <v>0.058823529411764705</v>
      </c>
      <c r="U35" s="24">
        <v>0.18181818181818182</v>
      </c>
      <c r="V35" s="24">
        <v>0.15508021390374332</v>
      </c>
      <c r="X35" s="24">
        <v>0.060606060606060608</v>
      </c>
      <c r="Y35" s="24">
        <v>0.032085561497326207</v>
      </c>
    </row>
    <row r="38" spans="1:1" ht="14.5">
      <c r="A38" t="s">
        <v>166</v>
      </c>
    </row>
    <row r="39" spans="1:14" ht="14.5">
      <c r="A39" t="s">
        <v>0</v>
      </c>
      <c r="B39" t="s">
        <v>154</v>
      </c>
      <c r="C39" t="s">
        <v>155</v>
      </c>
      <c r="D39" t="s">
        <v>156</v>
      </c>
      <c r="E39" t="s">
        <v>157</v>
      </c>
      <c r="F39" t="s">
        <v>158</v>
      </c>
      <c r="G39" t="s">
        <v>159</v>
      </c>
      <c r="I39" t="s">
        <v>160</v>
      </c>
      <c r="J39" t="s">
        <v>161</v>
      </c>
      <c r="K39" t="s">
        <v>162</v>
      </c>
      <c r="L39" t="s">
        <v>163</v>
      </c>
      <c r="M39" t="s">
        <v>164</v>
      </c>
      <c r="N39" t="s">
        <v>165</v>
      </c>
    </row>
    <row r="40" spans="1:14" ht="14.5">
      <c r="A40">
        <v>40</v>
      </c>
      <c r="B40" s="24">
        <v>0</v>
      </c>
      <c r="C40" s="24">
        <v>0.0083333333333333332</v>
      </c>
      <c r="D40" s="24">
        <v>0.14615384615384616</v>
      </c>
      <c r="F40" s="24">
        <v>0.0083333333333333332</v>
      </c>
      <c r="G40" s="24">
        <v>0.013409961685823755</v>
      </c>
      <c r="H40" s="24"/>
      <c r="J40" s="24">
        <v>0.08</v>
      </c>
      <c r="K40" s="24">
        <v>0.022222222222222223</v>
      </c>
      <c r="M40" s="24">
        <v>0</v>
      </c>
      <c r="N40" s="24">
        <v>0</v>
      </c>
    </row>
    <row r="41" spans="1:14" ht="14.5">
      <c r="A41">
        <v>41</v>
      </c>
      <c r="B41" s="24">
        <v>0</v>
      </c>
      <c r="C41" s="24">
        <v>0.017857142857142856</v>
      </c>
      <c r="D41" s="24">
        <v>0.19364599092284418</v>
      </c>
      <c r="F41" s="24">
        <v>0</v>
      </c>
      <c r="G41" s="24">
        <v>0.035007610350076102</v>
      </c>
      <c r="H41" s="24"/>
      <c r="J41" s="24">
        <v>0.041666666666666664</v>
      </c>
      <c r="K41" s="24">
        <v>0.055194805194805192</v>
      </c>
      <c r="M41" s="24">
        <v>0</v>
      </c>
      <c r="N41" s="24">
        <v>0</v>
      </c>
    </row>
    <row r="42" spans="1:14" ht="14.5">
      <c r="A42">
        <v>42</v>
      </c>
      <c r="B42" s="24">
        <v>0</v>
      </c>
      <c r="C42" s="24">
        <v>0.015748031496062992</v>
      </c>
      <c r="D42" s="24">
        <v>0.21791044776119403</v>
      </c>
      <c r="F42" s="24">
        <v>0</v>
      </c>
      <c r="G42" s="24">
        <v>0.019402985074626865</v>
      </c>
      <c r="H42" s="24"/>
      <c r="J42" s="24">
        <v>0</v>
      </c>
      <c r="K42" s="24">
        <v>0.035598705501618123</v>
      </c>
      <c r="M42" s="24">
        <v>0</v>
      </c>
      <c r="N42" s="24">
        <v>0.0014925373134328358</v>
      </c>
    </row>
    <row r="43" spans="1:14" ht="14.5">
      <c r="A43">
        <v>43</v>
      </c>
      <c r="B43" s="24">
        <v>0</v>
      </c>
      <c r="C43" s="24">
        <v>0.030769230769230771</v>
      </c>
      <c r="D43" s="24">
        <v>0.21297602256699577</v>
      </c>
      <c r="F43" s="24">
        <v>0</v>
      </c>
      <c r="G43" s="24">
        <v>0.015514809590973202</v>
      </c>
      <c r="H43" s="24"/>
      <c r="J43" s="24">
        <v>0</v>
      </c>
      <c r="K43" s="24">
        <v>0.068322981366459631</v>
      </c>
      <c r="M43" s="24">
        <v>0</v>
      </c>
      <c r="N43" s="24">
        <v>0</v>
      </c>
    </row>
    <row r="44" spans="1:14" ht="14.5">
      <c r="A44">
        <v>44</v>
      </c>
      <c r="B44" s="24">
        <v>0</v>
      </c>
      <c r="C44" s="24">
        <v>0.019108280254777069</v>
      </c>
      <c r="D44" s="24">
        <v>0.22222222222222221</v>
      </c>
      <c r="F44" s="24">
        <v>0</v>
      </c>
      <c r="G44" s="24">
        <v>0.027465667915106119</v>
      </c>
      <c r="H44" s="24"/>
      <c r="J44" s="24">
        <v>0.038461538461538464</v>
      </c>
      <c r="K44" s="24">
        <v>0.04843304843304843</v>
      </c>
      <c r="M44" s="24">
        <v>0</v>
      </c>
      <c r="N44" s="24">
        <v>0</v>
      </c>
    </row>
    <row r="45" spans="1:14" ht="14.5">
      <c r="A45">
        <v>45</v>
      </c>
      <c r="B45" s="24">
        <v>0</v>
      </c>
      <c r="C45" s="24">
        <v>0.029268292682926831</v>
      </c>
      <c r="D45" s="24">
        <v>0.20180383314543404</v>
      </c>
      <c r="F45" s="24">
        <v>0</v>
      </c>
      <c r="G45" s="24">
        <v>0.025930101465614429</v>
      </c>
      <c r="J45" s="24">
        <v>0.073170731707317069</v>
      </c>
      <c r="K45" s="24">
        <v>0.0223463687150838</v>
      </c>
      <c r="M45" s="24">
        <v>0</v>
      </c>
      <c r="N45" s="24">
        <v>0</v>
      </c>
    </row>
    <row r="46" spans="1:14" ht="14.5">
      <c r="A46">
        <v>46</v>
      </c>
      <c r="B46" s="24">
        <v>0</v>
      </c>
      <c r="C46" s="24">
        <v>0.010256410256410256</v>
      </c>
      <c r="D46" s="24">
        <v>0.17857142857142858</v>
      </c>
      <c r="F46" s="24">
        <v>0.0051282051282051282</v>
      </c>
      <c r="G46" s="24">
        <v>0.014705882352941176</v>
      </c>
      <c r="J46" s="24">
        <v>0.027777777777777776</v>
      </c>
      <c r="K46" s="24">
        <v>0.047738693467336682</v>
      </c>
      <c r="M46" s="24">
        <v>0</v>
      </c>
      <c r="N46" s="24">
        <v>0</v>
      </c>
    </row>
    <row r="47" spans="1:14" ht="14.5">
      <c r="A47">
        <v>47</v>
      </c>
      <c r="B47" s="24">
        <v>0</v>
      </c>
      <c r="C47" s="24">
        <v>0.031578947368421054</v>
      </c>
      <c r="D47" s="24">
        <v>0.16299019607843138</v>
      </c>
      <c r="F47" s="24">
        <v>0.005263157894736842</v>
      </c>
      <c r="G47" s="24">
        <v>0.015931372549019607</v>
      </c>
      <c r="J47" s="24">
        <v>0.030303030303030304</v>
      </c>
      <c r="K47" s="24">
        <v>0.021917808219178082</v>
      </c>
      <c r="M47" s="24">
        <v>0</v>
      </c>
      <c r="N47" s="24">
        <v>0</v>
      </c>
    </row>
    <row r="48" spans="1:14" ht="14.5">
      <c r="A48">
        <v>48</v>
      </c>
      <c r="B48" s="24">
        <v>0</v>
      </c>
      <c r="C48" s="24">
        <v>0.030456852791878174</v>
      </c>
      <c r="D48" s="24">
        <v>0.18261826182618263</v>
      </c>
      <c r="F48" s="24">
        <v>0.005076142131979695</v>
      </c>
      <c r="G48" s="24">
        <v>0.015401540154015401</v>
      </c>
      <c r="J48" s="24">
        <v>0.03125</v>
      </c>
      <c r="K48" s="24">
        <v>0.023255813953488372</v>
      </c>
      <c r="M48" s="24">
        <v>0</v>
      </c>
      <c r="N48" s="24">
        <v>0</v>
      </c>
    </row>
    <row r="49" spans="1:14" ht="14.5">
      <c r="A49">
        <v>49</v>
      </c>
      <c r="B49" s="24">
        <v>0</v>
      </c>
      <c r="C49" s="24">
        <v>0.018957345971563982</v>
      </c>
      <c r="D49" s="24">
        <v>0.14374225526641884</v>
      </c>
      <c r="F49" s="24">
        <v>0.0047393364928909956</v>
      </c>
      <c r="G49" s="24">
        <v>0.017348203221809171</v>
      </c>
      <c r="J49" s="24">
        <v>0</v>
      </c>
      <c r="K49" s="24">
        <v>0.028481012658227847</v>
      </c>
      <c r="M49" s="24">
        <v>0</v>
      </c>
      <c r="N49" s="24">
        <v>0</v>
      </c>
    </row>
    <row r="50" spans="1:14" ht="14.5">
      <c r="A50">
        <v>50</v>
      </c>
      <c r="B50" s="24">
        <v>0</v>
      </c>
      <c r="C50" s="24">
        <v>0.032710280373831772</v>
      </c>
      <c r="D50" s="24">
        <v>0.14833127317676142</v>
      </c>
      <c r="F50" s="24">
        <v>0.014018691588785047</v>
      </c>
      <c r="G50" s="24">
        <v>0.00865265760197775</v>
      </c>
      <c r="J50" s="24">
        <v>0</v>
      </c>
      <c r="K50" s="24">
        <v>0.033033033033033031</v>
      </c>
      <c r="M50" s="24">
        <v>0</v>
      </c>
      <c r="N50" s="24">
        <v>0</v>
      </c>
    </row>
    <row r="51" spans="1:14" ht="14.5">
      <c r="A51">
        <v>51</v>
      </c>
      <c r="B51" s="24">
        <v>0</v>
      </c>
      <c r="C51" s="24">
        <v>0.017391304347826087</v>
      </c>
      <c r="D51" s="24">
        <v>0.12280701754385964</v>
      </c>
      <c r="F51" s="24">
        <v>0.0043478260869565218</v>
      </c>
      <c r="G51" s="24">
        <v>0.011351909184726523</v>
      </c>
      <c r="J51" s="24">
        <v>0.034482758620689655</v>
      </c>
      <c r="K51" s="24">
        <v>0.03640776699029126</v>
      </c>
      <c r="M51" s="24">
        <v>0</v>
      </c>
      <c r="N51" s="24">
        <v>0</v>
      </c>
    </row>
    <row r="52" spans="1:14" ht="14.5">
      <c r="A52">
        <v>52</v>
      </c>
      <c r="B52" s="24">
        <v>0</v>
      </c>
      <c r="C52" s="24">
        <v>0.026315789473684209</v>
      </c>
      <c r="D52" s="24">
        <v>0.104</v>
      </c>
      <c r="E52" s="24">
        <v>0</v>
      </c>
      <c r="F52" s="24">
        <v>0.008771929824561403</v>
      </c>
      <c r="G52" s="24">
        <v>0.016</v>
      </c>
      <c r="H52" s="24"/>
      <c r="I52" s="24">
        <v>0</v>
      </c>
      <c r="J52" s="24">
        <v>0.11764705882352941</v>
      </c>
      <c r="K52" s="24">
        <v>0.066666666666666666</v>
      </c>
      <c r="L52" s="24"/>
      <c r="M52" s="24">
        <v>0</v>
      </c>
      <c r="N52" s="24">
        <v>0</v>
      </c>
    </row>
    <row r="53" spans="1:14" ht="14.5">
      <c r="A53">
        <v>1</v>
      </c>
      <c r="B53" s="24">
        <v>0</v>
      </c>
      <c r="C53" s="24">
        <v>0.027027027027027029</v>
      </c>
      <c r="D53" s="24">
        <v>0.098507462686567168</v>
      </c>
      <c r="E53" s="24">
        <v>0</v>
      </c>
      <c r="F53" s="24">
        <v>0</v>
      </c>
      <c r="G53" s="24">
        <v>0.0089552238805970154</v>
      </c>
      <c r="H53" s="24"/>
      <c r="I53" s="24">
        <v>0</v>
      </c>
      <c r="J53" s="24">
        <v>0</v>
      </c>
      <c r="K53" s="24">
        <v>0.0066666666666666671</v>
      </c>
      <c r="L53" s="24"/>
      <c r="M53" s="24">
        <v>0</v>
      </c>
      <c r="N53" s="24">
        <v>0</v>
      </c>
    </row>
    <row r="54" spans="1:14" ht="14.5">
      <c r="A54">
        <v>2</v>
      </c>
      <c r="B54" s="24">
        <v>0</v>
      </c>
      <c r="C54" s="24">
        <v>0.055555555555555552</v>
      </c>
      <c r="D54" s="10">
        <v>0.093457943925233641</v>
      </c>
      <c r="E54" s="24">
        <v>0</v>
      </c>
      <c r="F54" s="24">
        <v>0</v>
      </c>
      <c r="G54" s="24">
        <v>0.015186915887850467</v>
      </c>
      <c r="H54" s="24"/>
      <c r="I54" s="24">
        <v>0</v>
      </c>
      <c r="J54" s="24">
        <v>0.031746031746031744</v>
      </c>
      <c r="K54" s="24">
        <v>0.03669724770642202</v>
      </c>
      <c r="L54" s="24"/>
      <c r="M54" s="24">
        <v>0</v>
      </c>
      <c r="N54" s="10">
        <v>0</v>
      </c>
    </row>
    <row r="55" spans="1:14" ht="14.5">
      <c r="A55">
        <v>3</v>
      </c>
      <c r="B55" s="24">
        <v>0</v>
      </c>
      <c r="C55" s="24">
        <v>0.030303030303030304</v>
      </c>
      <c r="D55" s="10">
        <v>0.095029239766081866</v>
      </c>
      <c r="E55" s="24">
        <v>0</v>
      </c>
      <c r="F55" s="24">
        <v>0.0050505050505050509</v>
      </c>
      <c r="G55" s="24">
        <v>0.013157894736842105</v>
      </c>
      <c r="H55" s="24"/>
      <c r="I55" s="24">
        <v>0</v>
      </c>
      <c r="J55" s="24">
        <v>0.046153846153846156</v>
      </c>
      <c r="K55" s="24">
        <v>0.033707865168539325</v>
      </c>
      <c r="L55" s="24"/>
      <c r="M55" s="24">
        <v>0</v>
      </c>
      <c r="N55" s="10">
        <v>0</v>
      </c>
    </row>
    <row r="56" spans="1:14" ht="14.5">
      <c r="A56">
        <v>4</v>
      </c>
      <c r="B56" s="24">
        <v>0</v>
      </c>
      <c r="C56" s="24">
        <v>0.0078431372549019607</v>
      </c>
      <c r="D56" s="24">
        <v>0.065982404692082108</v>
      </c>
      <c r="E56" s="24">
        <v>0</v>
      </c>
      <c r="F56" s="24">
        <v>0.0039215686274509803</v>
      </c>
      <c r="G56" s="24">
        <v>0.016129032258064516</v>
      </c>
      <c r="H56" s="24"/>
      <c r="I56" s="24">
        <v>0</v>
      </c>
      <c r="J56" s="24">
        <v>0.058139534883720929</v>
      </c>
      <c r="K56" s="24">
        <v>0.044534412955465584</v>
      </c>
      <c r="L56" s="24"/>
      <c r="M56" s="24">
        <v>0</v>
      </c>
      <c r="N56" s="24">
        <v>0</v>
      </c>
    </row>
    <row r="57" spans="1:14" ht="14.5">
      <c r="A57">
        <v>5</v>
      </c>
      <c r="B57" s="24">
        <v>0</v>
      </c>
      <c r="C57" s="24">
        <v>0.039840637450199202</v>
      </c>
      <c r="D57" s="24">
        <v>0.057881773399014777</v>
      </c>
      <c r="E57" s="24">
        <v>0</v>
      </c>
      <c r="F57" s="24">
        <v>0.0039840637450199202</v>
      </c>
      <c r="G57" s="24">
        <v>0.012315270935960592</v>
      </c>
      <c r="H57" s="24"/>
      <c r="I57" s="24">
        <v>0</v>
      </c>
      <c r="J57" s="24">
        <v>0.022727272727272728</v>
      </c>
      <c r="K57" s="24">
        <v>0.033670033670033669</v>
      </c>
      <c r="L57" s="24"/>
      <c r="M57" s="24">
        <v>0</v>
      </c>
      <c r="N57" s="24">
        <v>0</v>
      </c>
    </row>
    <row r="58" spans="1:14" ht="14.5">
      <c r="A58">
        <v>6</v>
      </c>
      <c r="B58" s="24">
        <v>0</v>
      </c>
      <c r="C58" s="24">
        <v>0.011029411764705883</v>
      </c>
      <c r="D58" s="24">
        <v>0.038291605301914583</v>
      </c>
      <c r="E58" s="24">
        <v>0</v>
      </c>
      <c r="F58" s="24">
        <v>0.011029411764705883</v>
      </c>
      <c r="G58" s="24">
        <v>0.010309278350515464</v>
      </c>
      <c r="H58" s="24"/>
      <c r="I58" s="24">
        <v>0</v>
      </c>
      <c r="J58" s="24">
        <v>0.02247191011235955</v>
      </c>
      <c r="K58" s="24">
        <v>0.007575757575757576</v>
      </c>
      <c r="L58" s="24"/>
      <c r="M58" s="24">
        <v>0</v>
      </c>
      <c r="N58" s="24">
        <v>0</v>
      </c>
    </row>
    <row r="59" spans="1:14" ht="14.5">
      <c r="A59">
        <v>7</v>
      </c>
      <c r="B59" s="24">
        <v>0</v>
      </c>
      <c r="C59" s="24">
        <v>0.041493775933609957</v>
      </c>
      <c r="D59" s="24">
        <v>0.035374149659863949</v>
      </c>
      <c r="E59" s="24">
        <v>0</v>
      </c>
      <c r="F59" s="24">
        <v>0.0041493775933609959</v>
      </c>
      <c r="G59" s="24">
        <v>0.016326530612244899</v>
      </c>
      <c r="H59" s="24"/>
      <c r="I59" s="24">
        <v>0</v>
      </c>
      <c r="J59" s="24">
        <v>0.073684210526315783</v>
      </c>
      <c r="K59" s="24">
        <v>0.0072202166064981952</v>
      </c>
      <c r="L59" s="24"/>
      <c r="M59" s="24">
        <v>0</v>
      </c>
      <c r="N59" s="24">
        <v>0</v>
      </c>
    </row>
    <row r="60" spans="1:14" ht="14.5">
      <c r="A60">
        <v>8</v>
      </c>
      <c r="B60" s="24">
        <v>0</v>
      </c>
      <c r="C60" s="24">
        <v>0.014925373134328358</v>
      </c>
      <c r="D60" s="24">
        <v>0.018080667593880391</v>
      </c>
      <c r="E60" s="24">
        <v>0</v>
      </c>
      <c r="F60" s="24">
        <v>0.0049751243781094526</v>
      </c>
      <c r="G60" s="24">
        <v>0.011126564673157162</v>
      </c>
      <c r="H60" s="24"/>
      <c r="I60" s="24">
        <v>0</v>
      </c>
      <c r="J60" s="24">
        <v>0.015625</v>
      </c>
      <c r="K60" s="24">
        <v>0.0093896713615023476</v>
      </c>
      <c r="L60" s="24"/>
      <c r="M60" s="24">
        <v>0</v>
      </c>
      <c r="N60" s="24">
        <v>0</v>
      </c>
    </row>
    <row r="61" spans="1:14" ht="14.5">
      <c r="A61">
        <v>9</v>
      </c>
      <c r="B61" s="24">
        <v>0.0081967213114754103</v>
      </c>
      <c r="C61" s="24">
        <v>0.031531531531531529</v>
      </c>
      <c r="D61" s="24">
        <v>0.022408963585434174</v>
      </c>
      <c r="E61" s="24">
        <v>0</v>
      </c>
      <c r="F61" s="24">
        <v>0.027027027027027029</v>
      </c>
      <c r="G61" s="24">
        <v>0.019607843137254902</v>
      </c>
      <c r="H61" s="24"/>
      <c r="I61" s="24">
        <v>0</v>
      </c>
      <c r="J61" s="24">
        <v>0.050632911392405063</v>
      </c>
      <c r="K61" s="24">
        <v>0</v>
      </c>
      <c r="L61" s="24"/>
      <c r="M61" s="24">
        <v>0.0045045045045045045</v>
      </c>
      <c r="N61" s="24">
        <v>0</v>
      </c>
    </row>
    <row r="62" spans="1:14" ht="14.5">
      <c r="A62">
        <v>10</v>
      </c>
      <c r="B62" s="24">
        <v>0</v>
      </c>
      <c r="C62" s="24">
        <v>0.045662100456621002</v>
      </c>
      <c r="D62" s="24">
        <v>0.022321428571428572</v>
      </c>
      <c r="E62" s="24">
        <v>0</v>
      </c>
      <c r="F62" s="24">
        <v>0.022831050228310501</v>
      </c>
      <c r="G62" s="24">
        <v>0.011904761904761904</v>
      </c>
      <c r="H62" s="24"/>
      <c r="I62" s="24">
        <v>0</v>
      </c>
      <c r="J62" s="24">
        <v>0.051724137931034482</v>
      </c>
      <c r="K62" s="24">
        <v>0.0047619047619047623</v>
      </c>
      <c r="L62" s="24"/>
      <c r="M62" s="24">
        <v>0</v>
      </c>
      <c r="N62" s="24">
        <v>0</v>
      </c>
    </row>
    <row r="63" spans="1:14" ht="14.5">
      <c r="A63">
        <v>11</v>
      </c>
      <c r="B63" s="24">
        <v>0</v>
      </c>
      <c r="C63" s="24">
        <v>0.028037383177570093</v>
      </c>
      <c r="D63" s="24">
        <v>0.020618556701030927</v>
      </c>
      <c r="E63" s="24">
        <v>0</v>
      </c>
      <c r="F63" s="24">
        <v>0.018604651162790697</v>
      </c>
      <c r="G63" s="24">
        <v>0.022336769759450172</v>
      </c>
      <c r="H63" s="24"/>
      <c r="I63" s="24">
        <v>0</v>
      </c>
      <c r="J63" s="24">
        <v>0.0092592592592592587</v>
      </c>
      <c r="K63" s="24">
        <v>0.02072538860103627</v>
      </c>
      <c r="L63" s="24"/>
      <c r="M63" s="24">
        <v>0</v>
      </c>
      <c r="N63" s="24">
        <v>0</v>
      </c>
    </row>
    <row r="64" spans="1:14" ht="14.5">
      <c r="A64">
        <v>12</v>
      </c>
      <c r="B64" s="24">
        <v>0.0071428571428571426</v>
      </c>
      <c r="C64" s="24">
        <v>0.056872037914691941</v>
      </c>
      <c r="D64" s="24">
        <v>0.038356164383561646</v>
      </c>
      <c r="E64" s="24">
        <v>0.0071428571428571426</v>
      </c>
      <c r="F64" s="24">
        <v>0.02843601895734597</v>
      </c>
      <c r="G64" s="24">
        <v>0.041095890410958902</v>
      </c>
      <c r="H64" s="24"/>
      <c r="I64" s="24">
        <v>0</v>
      </c>
      <c r="J64" s="24">
        <v>0.012345679012345678</v>
      </c>
      <c r="K64" s="24">
        <v>0.01020408163265306</v>
      </c>
      <c r="L64" s="24"/>
      <c r="M64" s="24">
        <v>0</v>
      </c>
      <c r="N64" s="24">
        <v>0</v>
      </c>
    </row>
    <row r="65" spans="1:14" ht="14.5">
      <c r="A65">
        <v>13</v>
      </c>
      <c r="B65" s="24">
        <v>0</v>
      </c>
      <c r="C65" s="24">
        <v>0.074534161490683232</v>
      </c>
      <c r="D65" s="24">
        <v>0.028806584362139918</v>
      </c>
      <c r="E65" s="24">
        <v>0</v>
      </c>
      <c r="F65" s="24">
        <v>0.0125</v>
      </c>
      <c r="G65" s="24">
        <v>0.03292181069958848</v>
      </c>
      <c r="H65" s="24"/>
      <c r="I65" s="24">
        <v>0</v>
      </c>
      <c r="J65" s="24">
        <v>0</v>
      </c>
      <c r="K65" s="24">
        <v>0.006993006993006993</v>
      </c>
      <c r="L65" s="24">
        <v>0</v>
      </c>
      <c r="M65" s="24">
        <v>0</v>
      </c>
      <c r="N65" s="24">
        <v>0</v>
      </c>
    </row>
    <row r="66" spans="1:14" ht="14.5">
      <c r="A66">
        <v>14</v>
      </c>
      <c r="B66" s="24">
        <v>0</v>
      </c>
      <c r="C66" s="24">
        <v>0.082568807339449546</v>
      </c>
      <c r="D66" s="24">
        <v>0.0070257611241217799</v>
      </c>
      <c r="E66" s="24">
        <v>0</v>
      </c>
      <c r="F66" s="24">
        <v>0</v>
      </c>
      <c r="G66" s="24">
        <v>0.021077283372365339</v>
      </c>
      <c r="H66" s="24"/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4.5">
      <c r="A67">
        <v>15</v>
      </c>
      <c r="B67" s="24">
        <v>0</v>
      </c>
      <c r="C67" s="24">
        <v>0.077777777777777779</v>
      </c>
      <c r="D67" s="24">
        <v>0.014742014742014743</v>
      </c>
      <c r="E67" s="24">
        <v>0</v>
      </c>
      <c r="F67" s="24">
        <v>0.027624309392265192</v>
      </c>
      <c r="G67" s="24">
        <v>0.014742014742014743</v>
      </c>
      <c r="H67" s="24"/>
      <c r="I67" s="24">
        <v>0</v>
      </c>
      <c r="J67" s="24">
        <v>0.017241379310344827</v>
      </c>
      <c r="K67" s="24">
        <v>0.0024570024570024569</v>
      </c>
      <c r="L67" s="24">
        <v>0</v>
      </c>
      <c r="M67" s="24">
        <v>0</v>
      </c>
      <c r="N67" s="24">
        <v>0</v>
      </c>
    </row>
    <row r="68" spans="1:13" ht="14.5">
      <c r="A68">
        <v>16</v>
      </c>
      <c r="B68" s="24">
        <v>0</v>
      </c>
      <c r="C68" s="24">
        <v>0.088888888888888892</v>
      </c>
      <c r="E68" s="24">
        <v>0</v>
      </c>
      <c r="F68" s="24">
        <v>0.0449438202247191</v>
      </c>
      <c r="G68" s="24"/>
      <c r="H68" s="24"/>
      <c r="I68" s="24">
        <v>0</v>
      </c>
      <c r="J68" s="24">
        <v>0.014705882352941176</v>
      </c>
      <c r="K68" s="24"/>
      <c r="L68" s="24">
        <v>0</v>
      </c>
      <c r="M68" s="24">
        <v>0</v>
      </c>
    </row>
    <row r="69" spans="1:13" ht="14.5">
      <c r="A69">
        <v>17</v>
      </c>
      <c r="B69" s="24">
        <v>0</v>
      </c>
      <c r="C69" s="24">
        <v>0.087209302325581398</v>
      </c>
      <c r="E69" s="24">
        <v>0</v>
      </c>
      <c r="F69" s="24">
        <v>0.017441860465116279</v>
      </c>
      <c r="G69" s="24"/>
      <c r="H69" s="24"/>
      <c r="I69" s="24">
        <v>0</v>
      </c>
      <c r="J69" s="24">
        <v>0.060606060606060608</v>
      </c>
      <c r="K69" s="24"/>
      <c r="L69" s="24">
        <v>0</v>
      </c>
      <c r="M69" s="24">
        <v>0</v>
      </c>
    </row>
    <row r="70" spans="1:13" ht="14.5">
      <c r="A70">
        <v>18</v>
      </c>
      <c r="B70" s="24">
        <v>0</v>
      </c>
      <c r="C70" s="24">
        <v>0.083333333333333329</v>
      </c>
      <c r="E70" s="24">
        <v>0</v>
      </c>
      <c r="F70" s="24">
        <v>0.032051282051282048</v>
      </c>
      <c r="G70" s="24"/>
      <c r="H70" s="24"/>
      <c r="I70" s="24">
        <v>0</v>
      </c>
      <c r="J70" s="24">
        <v>0.019230769230769232</v>
      </c>
      <c r="K70" s="24"/>
      <c r="L70" s="24">
        <v>0</v>
      </c>
      <c r="M70" s="24">
        <v>0</v>
      </c>
    </row>
    <row r="71" spans="1:13" ht="14.5">
      <c r="A71">
        <v>19</v>
      </c>
      <c r="B71" s="24">
        <v>0</v>
      </c>
      <c r="C71" s="24">
        <v>0.061797752808988762</v>
      </c>
      <c r="E71" s="24">
        <v>0</v>
      </c>
      <c r="F71" s="24">
        <v>0.016853932584269662</v>
      </c>
      <c r="G71" s="24"/>
      <c r="H71" s="24"/>
      <c r="I71" s="24">
        <v>0</v>
      </c>
      <c r="J71" s="24">
        <v>0.015873015873015872</v>
      </c>
      <c r="K71" s="24"/>
      <c r="L71" s="24">
        <v>0</v>
      </c>
      <c r="M71" s="24">
        <v>0</v>
      </c>
    </row>
    <row r="72" spans="1:13" ht="14.5">
      <c r="A72">
        <v>20</v>
      </c>
      <c r="B72" s="24">
        <v>0</v>
      </c>
      <c r="C72" s="24">
        <v>0.089820359281437126</v>
      </c>
      <c r="E72" s="24">
        <v>0</v>
      </c>
      <c r="F72" s="24">
        <v>0.029940119760479042</v>
      </c>
      <c r="G72" s="24"/>
      <c r="H72" s="24"/>
      <c r="I72" s="24">
        <v>0</v>
      </c>
      <c r="J72" s="24">
        <v>0</v>
      </c>
      <c r="K72" s="24"/>
      <c r="L72" s="24">
        <v>0</v>
      </c>
      <c r="M72" s="2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167"/>
  <sheetViews>
    <sheetView workbookViewId="0" topLeftCell="A1">
      <selection pane="topLeft" activeCell="M81" sqref="M81:P101"/>
    </sheetView>
  </sheetViews>
  <sheetFormatPr defaultColWidth="11.4542857142857" defaultRowHeight="14.5"/>
  <cols>
    <col min="1" max="1" width="14.4285714285714" bestFit="1" customWidth="1"/>
    <col min="2" max="2" width="24.5714285714286" bestFit="1" customWidth="1"/>
    <col min="3" max="3" width="22.7142857142857" bestFit="1" customWidth="1"/>
    <col min="4" max="4" width="19.2857142857143" bestFit="1" customWidth="1"/>
    <col min="5" max="5" width="23.1428571428571" bestFit="1" customWidth="1"/>
    <col min="6" max="6" width="7.57142857142857" customWidth="1"/>
    <col min="7" max="7" width="18" customWidth="1"/>
    <col min="8" max="8" width="11.5714285714286" customWidth="1"/>
    <col min="9" max="9" width="18" customWidth="1"/>
    <col min="10" max="10" width="9" customWidth="1"/>
    <col min="11" max="11" width="10.8571428571429" customWidth="1"/>
  </cols>
  <sheetData>
    <row r="1" spans="2:82" ht="29">
      <c r="B1" s="4" t="s">
        <v>0</v>
      </c>
      <c r="C1" s="5" t="s">
        <v>4</v>
      </c>
      <c r="D1" s="6" t="s">
        <v>3</v>
      </c>
      <c r="E1" s="5" t="s">
        <v>5</v>
      </c>
      <c r="F1" s="6" t="s">
        <v>6</v>
      </c>
      <c r="G1" s="5" t="s">
        <v>7</v>
      </c>
      <c r="H1" s="6" t="s">
        <v>8</v>
      </c>
      <c r="I1" s="5" t="s">
        <v>9</v>
      </c>
      <c r="J1" s="6" t="s">
        <v>10</v>
      </c>
      <c r="K1" s="5" t="s">
        <v>11</v>
      </c>
      <c r="L1" s="6" t="s">
        <v>12</v>
      </c>
      <c r="M1" s="5" t="s">
        <v>13</v>
      </c>
      <c r="N1" s="6" t="s">
        <v>14</v>
      </c>
      <c r="O1" s="5" t="s">
        <v>15</v>
      </c>
      <c r="P1" s="6" t="s">
        <v>16</v>
      </c>
      <c r="Q1" s="5" t="s">
        <v>17</v>
      </c>
      <c r="R1" s="6" t="s">
        <v>18</v>
      </c>
      <c r="S1" s="5" t="s">
        <v>19</v>
      </c>
      <c r="T1" s="6" t="s">
        <v>20</v>
      </c>
      <c r="U1" s="5" t="s">
        <v>21</v>
      </c>
      <c r="V1" s="6" t="s">
        <v>22</v>
      </c>
      <c r="W1" s="5" t="s">
        <v>23</v>
      </c>
      <c r="X1" s="6" t="s">
        <v>24</v>
      </c>
      <c r="Y1" s="5" t="s">
        <v>25</v>
      </c>
      <c r="Z1" s="6" t="s">
        <v>26</v>
      </c>
      <c r="AA1" s="5" t="s">
        <v>27</v>
      </c>
      <c r="AB1" s="6" t="s">
        <v>28</v>
      </c>
      <c r="AC1" s="5" t="s">
        <v>51</v>
      </c>
      <c r="AD1" s="6" t="s">
        <v>54</v>
      </c>
      <c r="AE1" s="5" t="s">
        <v>53</v>
      </c>
      <c r="AF1" s="6" t="s">
        <v>52</v>
      </c>
      <c r="AG1" s="5" t="s">
        <v>55</v>
      </c>
      <c r="AH1" s="6" t="s">
        <v>56</v>
      </c>
      <c r="AI1" s="5" t="s">
        <v>57</v>
      </c>
      <c r="AJ1" s="6" t="s">
        <v>58</v>
      </c>
      <c r="AK1" s="5" t="s">
        <v>59</v>
      </c>
      <c r="AL1" s="6" t="s">
        <v>60</v>
      </c>
      <c r="AM1" s="5" t="s">
        <v>61</v>
      </c>
      <c r="AN1" s="6" t="s">
        <v>62</v>
      </c>
      <c r="AO1" s="5" t="s">
        <v>63</v>
      </c>
      <c r="AP1" s="6" t="s">
        <v>64</v>
      </c>
      <c r="AQ1" s="5" t="s">
        <v>65</v>
      </c>
      <c r="AR1" s="6" t="s">
        <v>66</v>
      </c>
      <c r="AS1" s="5" t="s">
        <v>67</v>
      </c>
      <c r="AT1" s="6" t="s">
        <v>68</v>
      </c>
      <c r="AU1" s="5" t="s">
        <v>72</v>
      </c>
      <c r="AV1" s="6" t="s">
        <v>73</v>
      </c>
      <c r="AW1" s="5" t="s">
        <v>74</v>
      </c>
      <c r="AX1" s="6" t="s">
        <v>75</v>
      </c>
      <c r="AY1" s="5" t="s">
        <v>76</v>
      </c>
      <c r="AZ1" s="6" t="s">
        <v>77</v>
      </c>
      <c r="BA1" s="5" t="s">
        <v>86</v>
      </c>
      <c r="BB1" s="6" t="s">
        <v>87</v>
      </c>
      <c r="BC1" s="5" t="s">
        <v>88</v>
      </c>
      <c r="BD1" s="6" t="s">
        <v>89</v>
      </c>
      <c r="BE1" s="5" t="s">
        <v>90</v>
      </c>
      <c r="BF1" s="6" t="s">
        <v>91</v>
      </c>
      <c r="BG1" s="5" t="s">
        <v>92</v>
      </c>
      <c r="BH1" s="6" t="s">
        <v>93</v>
      </c>
      <c r="BI1" s="5" t="s">
        <v>94</v>
      </c>
      <c r="BJ1" s="6" t="s">
        <v>95</v>
      </c>
      <c r="BK1" s="5" t="s">
        <v>96</v>
      </c>
      <c r="BL1" s="6" t="s">
        <v>97</v>
      </c>
      <c r="BM1" s="5" t="s">
        <v>98</v>
      </c>
      <c r="BN1" s="6" t="s">
        <v>99</v>
      </c>
      <c r="BO1" s="5" t="s">
        <v>100</v>
      </c>
      <c r="BP1" s="6" t="s">
        <v>101</v>
      </c>
      <c r="BQ1" s="5" t="s">
        <v>102</v>
      </c>
      <c r="BR1" s="6" t="s">
        <v>103</v>
      </c>
      <c r="BS1" s="5" t="s">
        <v>104</v>
      </c>
      <c r="BT1" s="6" t="s">
        <v>105</v>
      </c>
      <c r="BU1" s="5" t="s">
        <v>106</v>
      </c>
      <c r="BV1" s="6" t="s">
        <v>107</v>
      </c>
      <c r="BW1" s="5" t="s">
        <v>108</v>
      </c>
      <c r="BX1" s="6" t="s">
        <v>109</v>
      </c>
      <c r="BY1" s="5" t="s">
        <v>110</v>
      </c>
      <c r="BZ1" s="6" t="s">
        <v>111</v>
      </c>
      <c r="CA1" s="5" t="s">
        <v>112</v>
      </c>
      <c r="CB1" s="6" t="s">
        <v>113</v>
      </c>
      <c r="CC1" s="5" t="s">
        <v>114</v>
      </c>
      <c r="CD1" s="6" t="s">
        <v>115</v>
      </c>
    </row>
    <row r="2" spans="2:82" ht="14.5">
      <c r="B2" s="7" t="s">
        <v>31</v>
      </c>
      <c r="C2" s="8">
        <v>236</v>
      </c>
      <c r="D2" s="7">
        <v>3</v>
      </c>
      <c r="E2" s="8">
        <v>251</v>
      </c>
      <c r="F2" s="7">
        <v>1</v>
      </c>
      <c r="G2" s="8">
        <v>265</v>
      </c>
      <c r="H2" s="7">
        <v>2</v>
      </c>
      <c r="I2" s="8">
        <v>251</v>
      </c>
      <c r="J2" s="7">
        <v>0</v>
      </c>
      <c r="K2" s="8">
        <v>309</v>
      </c>
      <c r="L2" s="7">
        <v>3</v>
      </c>
      <c r="M2" s="8">
        <v>312</v>
      </c>
      <c r="N2" s="7">
        <v>0</v>
      </c>
      <c r="O2" s="8">
        <v>346</v>
      </c>
      <c r="P2" s="7">
        <v>3</v>
      </c>
      <c r="Q2" s="8">
        <v>351</v>
      </c>
      <c r="R2" s="7">
        <v>9</v>
      </c>
      <c r="S2" s="8">
        <v>358</v>
      </c>
      <c r="T2" s="7">
        <v>11</v>
      </c>
      <c r="U2" s="8">
        <v>420</v>
      </c>
      <c r="V2" s="9">
        <v>32</v>
      </c>
      <c r="W2" s="5">
        <v>513</v>
      </c>
      <c r="X2" s="7">
        <v>62</v>
      </c>
      <c r="Y2" s="5">
        <v>607</v>
      </c>
      <c r="Z2" s="7">
        <v>108</v>
      </c>
      <c r="AA2" s="5">
        <v>559</v>
      </c>
      <c r="AB2" s="7">
        <v>117</v>
      </c>
      <c r="AC2" s="8">
        <v>644</v>
      </c>
      <c r="AD2" s="7">
        <v>123</v>
      </c>
      <c r="AE2" s="8">
        <v>545</v>
      </c>
      <c r="AF2" s="7">
        <v>69</v>
      </c>
      <c r="AG2" s="8">
        <v>465</v>
      </c>
      <c r="AH2" s="7">
        <v>73</v>
      </c>
      <c r="AI2" s="8">
        <v>392</v>
      </c>
      <c r="AJ2" s="7">
        <v>57</v>
      </c>
      <c r="AK2" s="8">
        <v>377</v>
      </c>
      <c r="AL2" s="7">
        <v>56</v>
      </c>
      <c r="AM2" s="8">
        <v>377</v>
      </c>
      <c r="AN2" s="7">
        <v>71</v>
      </c>
      <c r="AO2" s="8">
        <v>359</v>
      </c>
      <c r="AP2" s="7">
        <v>31</v>
      </c>
      <c r="AQ2" s="8">
        <v>308</v>
      </c>
      <c r="AR2" s="7">
        <v>32</v>
      </c>
      <c r="AS2" s="8">
        <v>311</v>
      </c>
      <c r="AT2" s="7">
        <v>19</v>
      </c>
      <c r="AU2" s="8">
        <v>345</v>
      </c>
      <c r="AV2" s="7">
        <v>16</v>
      </c>
      <c r="AW2" s="8">
        <v>306</v>
      </c>
      <c r="AX2" s="7">
        <v>10</v>
      </c>
      <c r="AY2" s="8">
        <v>328</v>
      </c>
      <c r="AZ2" s="7">
        <v>11</v>
      </c>
      <c r="BA2" s="8">
        <v>325</v>
      </c>
      <c r="BB2" s="7">
        <v>6</v>
      </c>
      <c r="BC2" s="8">
        <v>201</v>
      </c>
      <c r="BD2" s="7">
        <v>3</v>
      </c>
      <c r="BE2" s="8">
        <v>238</v>
      </c>
      <c r="BF2" s="7">
        <v>6</v>
      </c>
      <c r="BG2" s="8">
        <v>246</v>
      </c>
      <c r="BH2" s="7">
        <v>1</v>
      </c>
      <c r="BI2" s="8">
        <v>222</v>
      </c>
      <c r="BJ2" s="7">
        <v>1</v>
      </c>
      <c r="BK2" s="8">
        <v>213</v>
      </c>
      <c r="BL2" s="7">
        <v>0</v>
      </c>
      <c r="BM2" s="8">
        <v>258</v>
      </c>
      <c r="BN2" s="7">
        <v>2</v>
      </c>
      <c r="BO2" s="8">
        <v>178</v>
      </c>
      <c r="BP2" s="7">
        <v>2</v>
      </c>
      <c r="BQ2" s="8">
        <v>122</v>
      </c>
      <c r="BR2" s="7">
        <v>0</v>
      </c>
      <c r="BS2" s="8">
        <v>156</v>
      </c>
      <c r="BT2" s="7">
        <v>0</v>
      </c>
      <c r="BU2" s="8">
        <v>180</v>
      </c>
      <c r="BV2" s="7">
        <v>0</v>
      </c>
      <c r="BW2" s="8">
        <v>161</v>
      </c>
      <c r="BX2" s="7">
        <v>0</v>
      </c>
      <c r="BY2" s="8">
        <v>155</v>
      </c>
      <c r="BZ2" s="7">
        <v>1</v>
      </c>
      <c r="CA2" s="8"/>
      <c r="CB2" s="7"/>
      <c r="CC2" s="8"/>
      <c r="CD2" s="7"/>
    </row>
    <row r="3" spans="2:82" ht="14.5">
      <c r="B3" s="7" t="s">
        <v>40</v>
      </c>
      <c r="C3" s="8">
        <v>236</v>
      </c>
      <c r="D3" s="7">
        <v>0</v>
      </c>
      <c r="E3" s="8">
        <v>251</v>
      </c>
      <c r="F3" s="7">
        <v>0</v>
      </c>
      <c r="G3" s="8">
        <v>265</v>
      </c>
      <c r="H3" s="7">
        <v>0</v>
      </c>
      <c r="I3" s="8">
        <v>251</v>
      </c>
      <c r="J3" s="7">
        <v>0</v>
      </c>
      <c r="K3" s="8">
        <v>309</v>
      </c>
      <c r="L3" s="7">
        <v>0</v>
      </c>
      <c r="M3" s="8">
        <v>312</v>
      </c>
      <c r="N3" s="7">
        <v>1</v>
      </c>
      <c r="O3" s="8">
        <v>346</v>
      </c>
      <c r="P3" s="7">
        <v>0</v>
      </c>
      <c r="Q3" s="8">
        <v>351</v>
      </c>
      <c r="R3" s="7">
        <v>0</v>
      </c>
      <c r="S3" s="8">
        <v>358</v>
      </c>
      <c r="T3" s="7">
        <v>0</v>
      </c>
      <c r="U3" s="8">
        <v>420</v>
      </c>
      <c r="V3" s="9">
        <v>1</v>
      </c>
      <c r="W3" s="5">
        <v>513</v>
      </c>
      <c r="X3" s="7">
        <v>2</v>
      </c>
      <c r="Y3" s="5">
        <v>607</v>
      </c>
      <c r="Z3" s="7">
        <v>3</v>
      </c>
      <c r="AA3" s="5">
        <v>559</v>
      </c>
      <c r="AB3" s="7">
        <v>0</v>
      </c>
      <c r="AC3" s="8">
        <v>644</v>
      </c>
      <c r="AD3" s="7">
        <v>2</v>
      </c>
      <c r="AE3" s="8">
        <v>545</v>
      </c>
      <c r="AF3" s="7">
        <v>1</v>
      </c>
      <c r="AG3" s="8">
        <v>465</v>
      </c>
      <c r="AH3" s="7">
        <v>8</v>
      </c>
      <c r="AI3" s="8">
        <v>392</v>
      </c>
      <c r="AJ3" s="7">
        <v>8</v>
      </c>
      <c r="AK3" s="8">
        <v>377</v>
      </c>
      <c r="AL3" s="7">
        <v>12</v>
      </c>
      <c r="AM3" s="8">
        <v>377</v>
      </c>
      <c r="AN3" s="7">
        <v>27</v>
      </c>
      <c r="AO3" s="8">
        <v>359</v>
      </c>
      <c r="AP3" s="7">
        <v>24</v>
      </c>
      <c r="AQ3" s="8">
        <v>308</v>
      </c>
      <c r="AR3" s="7">
        <v>36</v>
      </c>
      <c r="AS3" s="8">
        <v>311</v>
      </c>
      <c r="AT3" s="7">
        <v>23</v>
      </c>
      <c r="AU3" s="8">
        <v>345</v>
      </c>
      <c r="AV3" s="7">
        <v>31</v>
      </c>
      <c r="AW3" s="8">
        <v>306</v>
      </c>
      <c r="AX3" s="7">
        <v>28</v>
      </c>
      <c r="AY3" s="8">
        <v>328</v>
      </c>
      <c r="AZ3" s="7">
        <v>35</v>
      </c>
      <c r="BA3" s="8">
        <v>325</v>
      </c>
      <c r="BB3" s="7">
        <v>35</v>
      </c>
      <c r="BC3" s="8">
        <v>201</v>
      </c>
      <c r="BD3" s="7">
        <v>14</v>
      </c>
      <c r="BE3" s="8">
        <v>238</v>
      </c>
      <c r="BF3" s="7">
        <v>16</v>
      </c>
      <c r="BG3" s="8">
        <v>246</v>
      </c>
      <c r="BH3" s="7">
        <v>17</v>
      </c>
      <c r="BI3" s="8">
        <v>222</v>
      </c>
      <c r="BJ3" s="7">
        <v>11</v>
      </c>
      <c r="BK3" s="8">
        <v>213</v>
      </c>
      <c r="BL3" s="7">
        <v>4</v>
      </c>
      <c r="BM3" s="8">
        <v>257</v>
      </c>
      <c r="BN3" s="7">
        <v>10</v>
      </c>
      <c r="BO3" s="8">
        <v>178</v>
      </c>
      <c r="BP3" s="7">
        <v>4</v>
      </c>
      <c r="BQ3" s="8">
        <v>122</v>
      </c>
      <c r="BR3" s="7">
        <v>2</v>
      </c>
      <c r="BS3" s="8">
        <v>156</v>
      </c>
      <c r="BT3" s="7">
        <v>0</v>
      </c>
      <c r="BU3" s="8">
        <v>180</v>
      </c>
      <c r="BV3" s="7">
        <v>0</v>
      </c>
      <c r="BW3" s="8">
        <v>161</v>
      </c>
      <c r="BX3" s="7">
        <v>1</v>
      </c>
      <c r="BY3" s="8">
        <v>155</v>
      </c>
      <c r="BZ3" s="7">
        <v>0</v>
      </c>
      <c r="CA3" s="8"/>
      <c r="CB3" s="7"/>
      <c r="CC3" s="8"/>
      <c r="CD3" s="7"/>
    </row>
    <row r="4" spans="2:82" ht="14.5">
      <c r="B4" s="7" t="s">
        <v>47</v>
      </c>
      <c r="C4" s="8">
        <v>246</v>
      </c>
      <c r="D4" s="7">
        <v>22</v>
      </c>
      <c r="E4" s="8">
        <v>245</v>
      </c>
      <c r="F4" s="7">
        <v>28</v>
      </c>
      <c r="G4" s="8">
        <v>286</v>
      </c>
      <c r="H4" s="7">
        <v>36</v>
      </c>
      <c r="I4" s="8">
        <v>276</v>
      </c>
      <c r="J4" s="7">
        <v>36</v>
      </c>
      <c r="K4" s="8">
        <v>311</v>
      </c>
      <c r="L4" s="7">
        <v>49</v>
      </c>
      <c r="M4" s="8">
        <v>348</v>
      </c>
      <c r="N4" s="7">
        <v>57</v>
      </c>
      <c r="O4" s="8">
        <v>341</v>
      </c>
      <c r="P4" s="7">
        <v>62</v>
      </c>
      <c r="Q4" s="8">
        <v>382</v>
      </c>
      <c r="R4" s="7">
        <v>53</v>
      </c>
      <c r="S4" s="8">
        <v>370</v>
      </c>
      <c r="T4" s="7">
        <v>57</v>
      </c>
      <c r="U4" s="8">
        <v>420</v>
      </c>
      <c r="V4" s="9">
        <v>88</v>
      </c>
      <c r="W4" s="5">
        <v>520</v>
      </c>
      <c r="X4" s="7">
        <v>96</v>
      </c>
      <c r="Y4" s="5">
        <f>336+295</f>
        <v>631</v>
      </c>
      <c r="Z4" s="7">
        <v>108</v>
      </c>
      <c r="AA4" s="5">
        <v>525</v>
      </c>
      <c r="AB4" s="7">
        <v>104</v>
      </c>
      <c r="AC4" s="8">
        <v>660</v>
      </c>
      <c r="AD4" s="7">
        <v>78</v>
      </c>
      <c r="AE4" s="8">
        <v>543</v>
      </c>
      <c r="AF4" s="7">
        <v>49</v>
      </c>
      <c r="AG4" s="8">
        <v>480</v>
      </c>
      <c r="AH4" s="7">
        <v>36</v>
      </c>
      <c r="AI4" s="8">
        <v>376</v>
      </c>
      <c r="AJ4" s="7">
        <v>16</v>
      </c>
      <c r="AK4" s="8">
        <v>377</v>
      </c>
      <c r="AL4" s="7">
        <v>19</v>
      </c>
      <c r="AM4" s="8">
        <v>363</v>
      </c>
      <c r="AN4" s="7">
        <v>10</v>
      </c>
      <c r="AO4" s="8">
        <v>343</v>
      </c>
      <c r="AP4" s="7">
        <v>12</v>
      </c>
      <c r="AQ4" s="8">
        <v>299</v>
      </c>
      <c r="AR4" s="7">
        <v>11</v>
      </c>
      <c r="AS4" s="8">
        <v>285</v>
      </c>
      <c r="AT4" s="7">
        <v>9</v>
      </c>
      <c r="AU4" s="8">
        <v>351</v>
      </c>
      <c r="AV4" s="7">
        <v>19</v>
      </c>
      <c r="AW4" s="8">
        <v>288</v>
      </c>
      <c r="AX4" s="7">
        <v>22</v>
      </c>
      <c r="AY4" s="8">
        <v>332</v>
      </c>
      <c r="AZ4" s="7">
        <v>41</v>
      </c>
      <c r="BA4" s="8">
        <v>331</v>
      </c>
      <c r="BB4" s="7">
        <v>42</v>
      </c>
      <c r="BC4" s="8">
        <v>162</v>
      </c>
      <c r="BD4" s="7">
        <v>21</v>
      </c>
      <c r="BE4" s="8">
        <v>253</v>
      </c>
      <c r="BF4" s="7">
        <v>28</v>
      </c>
      <c r="BG4" s="8">
        <v>251</v>
      </c>
      <c r="BH4" s="7">
        <v>20</v>
      </c>
      <c r="BI4" s="8">
        <v>225</v>
      </c>
      <c r="BJ4" s="7">
        <v>36</v>
      </c>
      <c r="BK4" s="8">
        <v>217</v>
      </c>
      <c r="BL4" s="7">
        <v>19</v>
      </c>
      <c r="BM4" s="8">
        <v>251</v>
      </c>
      <c r="BN4" s="7">
        <v>18</v>
      </c>
      <c r="BO4" s="8">
        <v>173</v>
      </c>
      <c r="BP4" s="7">
        <v>17</v>
      </c>
      <c r="BQ4" s="8">
        <v>230</v>
      </c>
      <c r="BR4" s="7">
        <v>25</v>
      </c>
      <c r="BS4" s="8">
        <v>161</v>
      </c>
      <c r="BT4" s="7">
        <v>6</v>
      </c>
      <c r="BU4" s="8">
        <v>174</v>
      </c>
      <c r="BV4" s="7">
        <v>4</v>
      </c>
      <c r="BW4" s="8">
        <v>175</v>
      </c>
      <c r="BX4" s="7">
        <v>11</v>
      </c>
      <c r="BY4" s="8">
        <v>150</v>
      </c>
      <c r="BZ4" s="7">
        <v>6</v>
      </c>
      <c r="CA4" s="8"/>
      <c r="CB4" s="7"/>
      <c r="CC4" s="8"/>
      <c r="CD4" s="7"/>
    </row>
    <row r="5" spans="2:82" ht="14.5">
      <c r="B5" s="7" t="s">
        <v>42</v>
      </c>
      <c r="C5" s="8">
        <v>152</v>
      </c>
      <c r="D5" s="7">
        <v>7</v>
      </c>
      <c r="E5" s="8">
        <v>145</v>
      </c>
      <c r="F5" s="7">
        <v>5</v>
      </c>
      <c r="G5" s="8">
        <v>170</v>
      </c>
      <c r="H5" s="7">
        <v>8</v>
      </c>
      <c r="I5" s="8">
        <v>155</v>
      </c>
      <c r="J5" s="7">
        <v>5</v>
      </c>
      <c r="K5" s="8">
        <v>179</v>
      </c>
      <c r="L5" s="7">
        <v>12</v>
      </c>
      <c r="M5" s="8">
        <v>219</v>
      </c>
      <c r="N5" s="7">
        <v>4</v>
      </c>
      <c r="O5" s="8">
        <v>194</v>
      </c>
      <c r="P5" s="7">
        <v>8</v>
      </c>
      <c r="Q5" s="8">
        <v>243</v>
      </c>
      <c r="R5" s="7">
        <v>9</v>
      </c>
      <c r="S5" s="8">
        <v>241</v>
      </c>
      <c r="T5" s="7">
        <v>16</v>
      </c>
      <c r="U5" s="8">
        <v>261</v>
      </c>
      <c r="V5" s="9">
        <v>17</v>
      </c>
      <c r="W5" s="5">
        <v>340</v>
      </c>
      <c r="X5" s="7">
        <v>13</v>
      </c>
      <c r="Y5" s="5">
        <v>396</v>
      </c>
      <c r="Z5" s="7">
        <v>17</v>
      </c>
      <c r="AA5" s="5">
        <v>315</v>
      </c>
      <c r="AB5" s="7">
        <v>13</v>
      </c>
      <c r="AC5" s="8">
        <v>449</v>
      </c>
      <c r="AD5" s="7">
        <v>7</v>
      </c>
      <c r="AE5" s="8">
        <v>397</v>
      </c>
      <c r="AF5" s="7">
        <v>18</v>
      </c>
      <c r="AG5" s="8">
        <v>350</v>
      </c>
      <c r="AH5" s="7">
        <v>21</v>
      </c>
      <c r="AI5" s="8">
        <v>294</v>
      </c>
      <c r="AJ5" s="7">
        <v>16</v>
      </c>
      <c r="AK5" s="8">
        <v>290</v>
      </c>
      <c r="AL5" s="7">
        <v>14</v>
      </c>
      <c r="AM5" s="8">
        <v>282</v>
      </c>
      <c r="AN5" s="7">
        <v>15</v>
      </c>
      <c r="AO5" s="8">
        <v>262</v>
      </c>
      <c r="AP5" s="7">
        <v>11</v>
      </c>
      <c r="AQ5" s="8">
        <v>216</v>
      </c>
      <c r="AR5" s="7">
        <v>7</v>
      </c>
      <c r="AS5" s="8">
        <v>224</v>
      </c>
      <c r="AT5" s="7">
        <v>5</v>
      </c>
      <c r="AU5" s="8">
        <v>263</v>
      </c>
      <c r="AV5" s="7">
        <v>14</v>
      </c>
      <c r="AW5" s="8">
        <v>209</v>
      </c>
      <c r="AX5" s="7">
        <v>7</v>
      </c>
      <c r="AY5" s="8">
        <v>243</v>
      </c>
      <c r="AZ5" s="7">
        <v>10</v>
      </c>
      <c r="BA5" s="8">
        <v>231</v>
      </c>
      <c r="BB5" s="7">
        <v>12</v>
      </c>
      <c r="BC5" s="8">
        <v>112</v>
      </c>
      <c r="BD5" s="7">
        <v>6</v>
      </c>
      <c r="BE5" s="8">
        <v>159</v>
      </c>
      <c r="BF5" s="7">
        <v>4</v>
      </c>
      <c r="BG5" s="8">
        <v>170</v>
      </c>
      <c r="BH5" s="7">
        <v>9</v>
      </c>
      <c r="BI5" s="8">
        <v>142</v>
      </c>
      <c r="BJ5" s="7">
        <v>6</v>
      </c>
      <c r="BK5" s="8">
        <v>147</v>
      </c>
      <c r="BL5" s="7">
        <v>7</v>
      </c>
      <c r="BM5" s="8">
        <v>187</v>
      </c>
      <c r="BN5" s="7">
        <v>6</v>
      </c>
      <c r="BO5" s="8">
        <v>101</v>
      </c>
      <c r="BP5" s="7">
        <v>4</v>
      </c>
      <c r="BQ5" s="8">
        <v>143</v>
      </c>
      <c r="BR5" s="7">
        <v>4</v>
      </c>
      <c r="BS5" s="8">
        <v>99</v>
      </c>
      <c r="BT5" s="7">
        <v>6</v>
      </c>
      <c r="BU5" s="8">
        <v>123</v>
      </c>
      <c r="BV5" s="7">
        <v>6</v>
      </c>
      <c r="BW5" s="8">
        <v>109</v>
      </c>
      <c r="BX5" s="7">
        <v>4</v>
      </c>
      <c r="BY5" s="8">
        <v>111</v>
      </c>
      <c r="BZ5" s="7">
        <v>5</v>
      </c>
      <c r="CA5" s="8"/>
      <c r="CB5" s="7"/>
      <c r="CC5" s="8"/>
      <c r="CD5" s="7"/>
    </row>
    <row r="6" spans="2:82" ht="14.5">
      <c r="B6" s="7" t="s">
        <v>41</v>
      </c>
      <c r="C6" s="8">
        <v>152</v>
      </c>
      <c r="D6" s="7">
        <v>11</v>
      </c>
      <c r="E6" s="8">
        <v>145</v>
      </c>
      <c r="F6" s="7">
        <v>6</v>
      </c>
      <c r="G6" s="8">
        <v>170</v>
      </c>
      <c r="H6" s="7">
        <v>9</v>
      </c>
      <c r="I6" s="8">
        <v>155</v>
      </c>
      <c r="J6" s="7">
        <v>11</v>
      </c>
      <c r="K6" s="8">
        <v>178</v>
      </c>
      <c r="L6" s="7">
        <v>17</v>
      </c>
      <c r="M6" s="8">
        <v>218</v>
      </c>
      <c r="N6" s="7">
        <v>17</v>
      </c>
      <c r="O6" s="8">
        <v>192</v>
      </c>
      <c r="P6" s="7">
        <v>18</v>
      </c>
      <c r="Q6" s="8">
        <v>243</v>
      </c>
      <c r="R6" s="7">
        <v>30</v>
      </c>
      <c r="S6" s="8">
        <v>240</v>
      </c>
      <c r="T6" s="7">
        <v>12</v>
      </c>
      <c r="U6" s="8">
        <v>261</v>
      </c>
      <c r="V6" s="9">
        <v>15</v>
      </c>
      <c r="W6" s="5">
        <v>340</v>
      </c>
      <c r="X6" s="7">
        <v>25</v>
      </c>
      <c r="Y6" s="5">
        <v>395</v>
      </c>
      <c r="Z6" s="7">
        <v>17</v>
      </c>
      <c r="AA6" s="5">
        <v>314</v>
      </c>
      <c r="AB6" s="7">
        <v>11</v>
      </c>
      <c r="AC6" s="8">
        <v>448</v>
      </c>
      <c r="AD6" s="7">
        <v>14</v>
      </c>
      <c r="AE6" s="8">
        <v>393</v>
      </c>
      <c r="AF6" s="7">
        <v>17</v>
      </c>
      <c r="AG6" s="8">
        <v>349</v>
      </c>
      <c r="AH6" s="7">
        <v>15</v>
      </c>
      <c r="AI6" s="8">
        <v>293</v>
      </c>
      <c r="AJ6" s="7">
        <v>1</v>
      </c>
      <c r="AK6" s="8">
        <v>288</v>
      </c>
      <c r="AL6" s="7">
        <v>4</v>
      </c>
      <c r="AM6" s="8">
        <v>280</v>
      </c>
      <c r="AN6" s="7">
        <v>7</v>
      </c>
      <c r="AO6" s="8">
        <v>262</v>
      </c>
      <c r="AP6" s="7">
        <v>8</v>
      </c>
      <c r="AQ6" s="8">
        <v>216</v>
      </c>
      <c r="AR6" s="7">
        <v>2</v>
      </c>
      <c r="AS6" s="8">
        <v>224</v>
      </c>
      <c r="AT6" s="7">
        <v>5</v>
      </c>
      <c r="AU6" s="8">
        <v>263</v>
      </c>
      <c r="AV6" s="7">
        <v>3</v>
      </c>
      <c r="AW6" s="8">
        <v>209</v>
      </c>
      <c r="AX6" s="7">
        <v>11</v>
      </c>
      <c r="AY6" s="8">
        <v>244</v>
      </c>
      <c r="AZ6" s="7">
        <v>3</v>
      </c>
      <c r="BA6" s="8">
        <v>228</v>
      </c>
      <c r="BB6" s="7">
        <v>18</v>
      </c>
      <c r="BC6" s="8">
        <v>112</v>
      </c>
      <c r="BD6" s="7">
        <v>5</v>
      </c>
      <c r="BE6" s="8">
        <v>158</v>
      </c>
      <c r="BF6" s="7">
        <v>15</v>
      </c>
      <c r="BG6" s="8">
        <v>170</v>
      </c>
      <c r="BH6" s="7">
        <v>15</v>
      </c>
      <c r="BI6" s="8">
        <v>141</v>
      </c>
      <c r="BJ6" s="7">
        <v>9</v>
      </c>
      <c r="BK6" s="8">
        <v>146</v>
      </c>
      <c r="BL6" s="7">
        <v>13</v>
      </c>
      <c r="BM6" s="8">
        <v>186</v>
      </c>
      <c r="BN6" s="7">
        <v>13</v>
      </c>
      <c r="BO6" s="8">
        <v>99</v>
      </c>
      <c r="BP6" s="7">
        <v>7</v>
      </c>
      <c r="BQ6" s="8">
        <v>143</v>
      </c>
      <c r="BR6" s="7">
        <v>10</v>
      </c>
      <c r="BS6" s="8">
        <v>99</v>
      </c>
      <c r="BT6" s="7">
        <v>7</v>
      </c>
      <c r="BU6" s="8">
        <v>122</v>
      </c>
      <c r="BV6" s="7">
        <v>14</v>
      </c>
      <c r="BW6" s="8">
        <v>109</v>
      </c>
      <c r="BX6" s="7">
        <v>8</v>
      </c>
      <c r="BY6" s="8">
        <v>110</v>
      </c>
      <c r="BZ6" s="7">
        <v>14</v>
      </c>
      <c r="CA6" s="8"/>
      <c r="CB6" s="7"/>
      <c r="CC6" s="8"/>
      <c r="CD6" s="7"/>
    </row>
    <row r="7" spans="2:82" ht="14.5">
      <c r="B7" s="7" t="s">
        <v>43</v>
      </c>
      <c r="C7" s="8">
        <v>152</v>
      </c>
      <c r="D7" s="7">
        <v>1</v>
      </c>
      <c r="E7" s="8">
        <v>145</v>
      </c>
      <c r="F7" s="7">
        <v>0</v>
      </c>
      <c r="G7" s="8">
        <v>170</v>
      </c>
      <c r="H7" s="7">
        <v>4</v>
      </c>
      <c r="I7" s="8">
        <v>155</v>
      </c>
      <c r="J7" s="7">
        <v>1</v>
      </c>
      <c r="K7" s="8">
        <v>178</v>
      </c>
      <c r="L7" s="7">
        <v>2</v>
      </c>
      <c r="M7" s="8">
        <v>218</v>
      </c>
      <c r="N7" s="7">
        <v>6</v>
      </c>
      <c r="O7" s="8">
        <v>192</v>
      </c>
      <c r="P7" s="7">
        <v>4</v>
      </c>
      <c r="Q7" s="8">
        <v>243</v>
      </c>
      <c r="R7" s="7">
        <v>3</v>
      </c>
      <c r="S7" s="8">
        <v>240</v>
      </c>
      <c r="T7" s="7">
        <v>5</v>
      </c>
      <c r="U7" s="8">
        <v>261</v>
      </c>
      <c r="V7" s="9">
        <v>5</v>
      </c>
      <c r="W7" s="5">
        <v>340</v>
      </c>
      <c r="X7" s="7">
        <v>11</v>
      </c>
      <c r="Y7" s="5">
        <v>395</v>
      </c>
      <c r="Z7" s="7">
        <v>14</v>
      </c>
      <c r="AA7" s="5">
        <v>314</v>
      </c>
      <c r="AB7" s="7">
        <v>8</v>
      </c>
      <c r="AC7" s="8">
        <v>448</v>
      </c>
      <c r="AD7" s="7">
        <v>19</v>
      </c>
      <c r="AE7" s="8">
        <v>393</v>
      </c>
      <c r="AF7" s="7">
        <v>15</v>
      </c>
      <c r="AG7" s="8">
        <v>349</v>
      </c>
      <c r="AH7" s="7">
        <v>9</v>
      </c>
      <c r="AI7" s="8">
        <v>293</v>
      </c>
      <c r="AJ7" s="7">
        <v>10</v>
      </c>
      <c r="AK7" s="8">
        <v>288</v>
      </c>
      <c r="AL7" s="7">
        <v>7</v>
      </c>
      <c r="AM7" s="8">
        <v>280</v>
      </c>
      <c r="AN7" s="7">
        <v>11</v>
      </c>
      <c r="AO7" s="8">
        <v>262</v>
      </c>
      <c r="AP7" s="7">
        <v>18</v>
      </c>
      <c r="AQ7" s="8">
        <v>216</v>
      </c>
      <c r="AR7" s="7">
        <v>14</v>
      </c>
      <c r="AS7" s="8">
        <v>224</v>
      </c>
      <c r="AT7" s="7">
        <v>16</v>
      </c>
      <c r="AU7" s="8">
        <v>263</v>
      </c>
      <c r="AV7" s="7">
        <v>17</v>
      </c>
      <c r="AW7" s="8">
        <v>209</v>
      </c>
      <c r="AX7" s="7">
        <v>13</v>
      </c>
      <c r="AY7" s="8">
        <v>244</v>
      </c>
      <c r="AZ7" s="7">
        <v>14</v>
      </c>
      <c r="BA7" s="8">
        <v>228</v>
      </c>
      <c r="BB7" s="7">
        <v>10</v>
      </c>
      <c r="BC7" s="8">
        <v>112</v>
      </c>
      <c r="BD7" s="7">
        <v>6</v>
      </c>
      <c r="BE7" s="8">
        <v>158</v>
      </c>
      <c r="BF7" s="7">
        <v>5</v>
      </c>
      <c r="BG7" s="8">
        <v>170</v>
      </c>
      <c r="BH7" s="7">
        <v>13</v>
      </c>
      <c r="BI7" s="8">
        <v>141</v>
      </c>
      <c r="BJ7" s="7">
        <v>4</v>
      </c>
      <c r="BK7" s="8">
        <v>146</v>
      </c>
      <c r="BL7" s="7">
        <v>6</v>
      </c>
      <c r="BM7" s="8">
        <v>186</v>
      </c>
      <c r="BN7" s="7">
        <v>11</v>
      </c>
      <c r="BO7" s="8">
        <v>99</v>
      </c>
      <c r="BP7" s="7">
        <v>6</v>
      </c>
      <c r="BQ7" s="8">
        <v>143</v>
      </c>
      <c r="BR7" s="7">
        <v>3</v>
      </c>
      <c r="BS7" s="8">
        <v>99</v>
      </c>
      <c r="BT7" s="7">
        <v>1</v>
      </c>
      <c r="BU7" s="8">
        <v>122</v>
      </c>
      <c r="BV7" s="7">
        <v>5</v>
      </c>
      <c r="BW7" s="8">
        <v>109</v>
      </c>
      <c r="BX7" s="7">
        <v>2</v>
      </c>
      <c r="BY7" s="8">
        <v>110</v>
      </c>
      <c r="BZ7" s="7">
        <v>0</v>
      </c>
      <c r="CA7" s="8"/>
      <c r="CB7" s="7"/>
      <c r="CC7" s="8"/>
      <c r="CD7" s="7"/>
    </row>
    <row r="8" spans="2:82" ht="14.5">
      <c r="B8" s="7" t="s">
        <v>44</v>
      </c>
      <c r="C8" s="8">
        <v>159</v>
      </c>
      <c r="D8" s="7">
        <v>3</v>
      </c>
      <c r="E8" s="8">
        <v>155</v>
      </c>
      <c r="F8" s="7">
        <v>5</v>
      </c>
      <c r="G8" s="8">
        <v>182</v>
      </c>
      <c r="H8" s="7">
        <v>6</v>
      </c>
      <c r="I8" s="8">
        <v>164</v>
      </c>
      <c r="J8" s="7">
        <v>4</v>
      </c>
      <c r="K8" s="8">
        <v>188</v>
      </c>
      <c r="L8" s="7">
        <v>7</v>
      </c>
      <c r="M8" s="8">
        <v>227</v>
      </c>
      <c r="N8" s="7">
        <v>16</v>
      </c>
      <c r="O8" s="8">
        <v>236</v>
      </c>
      <c r="P8" s="7">
        <v>22</v>
      </c>
      <c r="Q8" s="8">
        <v>265</v>
      </c>
      <c r="R8" s="7">
        <v>27</v>
      </c>
      <c r="S8" s="8">
        <v>255</v>
      </c>
      <c r="T8" s="7">
        <v>42</v>
      </c>
      <c r="U8" s="8">
        <v>291</v>
      </c>
      <c r="V8" s="7">
        <v>61</v>
      </c>
      <c r="W8" s="5">
        <v>358</v>
      </c>
      <c r="X8" s="7">
        <v>78</v>
      </c>
      <c r="Y8" s="5">
        <v>457</v>
      </c>
      <c r="Z8" s="7">
        <v>94</v>
      </c>
      <c r="AA8" s="5">
        <v>373</v>
      </c>
      <c r="AB8" s="7">
        <v>82</v>
      </c>
      <c r="AC8" s="8">
        <v>543</v>
      </c>
      <c r="AD8" s="7">
        <v>72</v>
      </c>
      <c r="AE8" s="8">
        <v>472</v>
      </c>
      <c r="AF8" s="7">
        <v>62</v>
      </c>
      <c r="AG8" s="8">
        <v>411</v>
      </c>
      <c r="AH8" s="7">
        <v>45</v>
      </c>
      <c r="AI8" s="8">
        <v>345</v>
      </c>
      <c r="AJ8" s="7">
        <v>42</v>
      </c>
      <c r="AK8" s="8">
        <v>327</v>
      </c>
      <c r="AL8" s="7">
        <v>31</v>
      </c>
      <c r="AM8" s="8">
        <v>326</v>
      </c>
      <c r="AN8" s="7">
        <v>18</v>
      </c>
      <c r="AO8" s="8">
        <v>306</v>
      </c>
      <c r="AP8" s="7">
        <v>25</v>
      </c>
      <c r="AQ8" s="8">
        <v>250</v>
      </c>
      <c r="AR8" s="7">
        <v>11</v>
      </c>
      <c r="AS8" s="8">
        <v>263</v>
      </c>
      <c r="AT8" s="7">
        <v>14</v>
      </c>
      <c r="AU8" s="8">
        <v>304</v>
      </c>
      <c r="AV8" s="7">
        <v>10</v>
      </c>
      <c r="AW8" s="8">
        <v>248</v>
      </c>
      <c r="AX8" s="7">
        <v>8</v>
      </c>
      <c r="AY8" s="8">
        <v>272</v>
      </c>
      <c r="AZ8" s="7">
        <v>5</v>
      </c>
      <c r="BA8" s="8">
        <v>268</v>
      </c>
      <c r="BB8" s="7">
        <v>5</v>
      </c>
      <c r="BC8" s="8">
        <v>152</v>
      </c>
      <c r="BD8" s="7">
        <v>4</v>
      </c>
      <c r="BE8" s="8">
        <v>193</v>
      </c>
      <c r="BF8" s="7">
        <v>4</v>
      </c>
      <c r="BG8" s="8">
        <v>199</v>
      </c>
      <c r="BH8" s="7">
        <v>2</v>
      </c>
      <c r="BI8" s="8">
        <v>163</v>
      </c>
      <c r="BJ8" s="7">
        <v>0</v>
      </c>
      <c r="BK8" s="8">
        <v>162</v>
      </c>
      <c r="BL8" s="7">
        <v>1</v>
      </c>
      <c r="BM8" s="8">
        <v>210</v>
      </c>
      <c r="BN8" s="7">
        <v>1</v>
      </c>
      <c r="BO8" s="8">
        <v>126</v>
      </c>
      <c r="BP8" s="7">
        <v>0</v>
      </c>
      <c r="BQ8" s="8">
        <v>159</v>
      </c>
      <c r="BR8" s="7">
        <v>0</v>
      </c>
      <c r="BS8" s="8">
        <v>112</v>
      </c>
      <c r="BT8" s="7">
        <v>0</v>
      </c>
      <c r="BU8" s="8">
        <v>136</v>
      </c>
      <c r="BV8" s="7">
        <v>0</v>
      </c>
      <c r="BW8" s="8">
        <v>117</v>
      </c>
      <c r="BX8" s="7">
        <v>0</v>
      </c>
      <c r="BY8" s="8">
        <v>121</v>
      </c>
      <c r="BZ8" s="7">
        <v>0</v>
      </c>
      <c r="CA8" s="8"/>
      <c r="CB8" s="7"/>
      <c r="CC8" s="8"/>
      <c r="CD8" s="7"/>
    </row>
    <row r="9" spans="2:82" ht="14.5">
      <c r="B9" s="17" t="s">
        <v>69</v>
      </c>
      <c r="C9" s="8">
        <v>152</v>
      </c>
      <c r="D9" s="7">
        <v>37</v>
      </c>
      <c r="E9" s="8">
        <v>145</v>
      </c>
      <c r="F9" s="7">
        <v>39</v>
      </c>
      <c r="G9" s="8">
        <v>170</v>
      </c>
      <c r="H9" s="7">
        <v>34</v>
      </c>
      <c r="I9" s="8">
        <v>155</v>
      </c>
      <c r="J9" s="7">
        <v>35</v>
      </c>
      <c r="K9" s="8">
        <v>181</v>
      </c>
      <c r="L9" s="7">
        <v>38</v>
      </c>
      <c r="M9" s="8">
        <v>220</v>
      </c>
      <c r="N9" s="7">
        <v>38</v>
      </c>
      <c r="O9" s="8">
        <v>192</v>
      </c>
      <c r="P9" s="7">
        <v>30</v>
      </c>
      <c r="Q9" s="8">
        <v>244</v>
      </c>
      <c r="R9" s="7">
        <v>35</v>
      </c>
      <c r="S9" s="8">
        <v>248</v>
      </c>
      <c r="T9" s="7">
        <v>28</v>
      </c>
      <c r="U9" s="8">
        <v>264</v>
      </c>
      <c r="V9" s="7">
        <v>15</v>
      </c>
      <c r="W9" s="5">
        <v>341</v>
      </c>
      <c r="X9" s="7">
        <v>39</v>
      </c>
      <c r="Y9" s="5">
        <v>395</v>
      </c>
      <c r="Z9" s="7">
        <v>32</v>
      </c>
      <c r="AA9" s="5">
        <v>314</v>
      </c>
      <c r="AB9" s="7">
        <v>16</v>
      </c>
      <c r="AC9" s="8">
        <v>448</v>
      </c>
      <c r="AD9" s="7">
        <v>18</v>
      </c>
      <c r="AE9" s="8">
        <v>393</v>
      </c>
      <c r="AF9" s="7">
        <v>15</v>
      </c>
      <c r="AG9" s="8">
        <v>349</v>
      </c>
      <c r="AH9" s="7">
        <v>20</v>
      </c>
      <c r="AI9" s="8">
        <v>293</v>
      </c>
      <c r="AJ9" s="7">
        <v>19</v>
      </c>
      <c r="AK9" s="8">
        <v>288</v>
      </c>
      <c r="AL9" s="7">
        <v>26</v>
      </c>
      <c r="AM9" s="8">
        <v>280</v>
      </c>
      <c r="AN9" s="7">
        <v>25</v>
      </c>
      <c r="AO9" s="8">
        <v>262</v>
      </c>
      <c r="AP9" s="7">
        <v>27</v>
      </c>
      <c r="AQ9" s="8">
        <v>216</v>
      </c>
      <c r="AR9" s="7">
        <v>32</v>
      </c>
      <c r="AS9" s="8">
        <v>224</v>
      </c>
      <c r="AT9" s="7">
        <v>22</v>
      </c>
      <c r="AU9" s="8">
        <v>263</v>
      </c>
      <c r="AV9" s="7">
        <v>29</v>
      </c>
      <c r="AW9" s="8">
        <v>209</v>
      </c>
      <c r="AX9" s="7">
        <v>14</v>
      </c>
      <c r="AY9" s="8">
        <v>243</v>
      </c>
      <c r="AZ9" s="7">
        <v>18</v>
      </c>
      <c r="BA9" s="8">
        <v>229</v>
      </c>
      <c r="BB9" s="7">
        <v>27</v>
      </c>
      <c r="BC9" s="8">
        <v>112</v>
      </c>
      <c r="BD9" s="7">
        <v>16</v>
      </c>
      <c r="BE9" s="8">
        <v>158</v>
      </c>
      <c r="BF9" s="7">
        <v>21</v>
      </c>
      <c r="BG9" s="8">
        <v>170</v>
      </c>
      <c r="BH9" s="7">
        <v>18</v>
      </c>
      <c r="BI9" s="8">
        <v>141</v>
      </c>
      <c r="BJ9" s="7">
        <v>19</v>
      </c>
      <c r="BK9" s="8">
        <v>146</v>
      </c>
      <c r="BL9" s="7">
        <v>46</v>
      </c>
      <c r="BM9" s="8">
        <v>186</v>
      </c>
      <c r="BN9" s="7">
        <v>44</v>
      </c>
      <c r="BO9" s="8">
        <v>99</v>
      </c>
      <c r="BP9" s="7">
        <v>18</v>
      </c>
      <c r="BQ9" s="8">
        <v>143</v>
      </c>
      <c r="BR9" s="7">
        <v>37</v>
      </c>
      <c r="BS9" s="8">
        <v>99</v>
      </c>
      <c r="BT9" s="7">
        <v>21</v>
      </c>
      <c r="BU9" s="8">
        <v>122</v>
      </c>
      <c r="BV9" s="7">
        <v>25</v>
      </c>
      <c r="BW9" s="8">
        <v>109</v>
      </c>
      <c r="BX9" s="7">
        <v>28</v>
      </c>
      <c r="BY9" s="8">
        <v>110</v>
      </c>
      <c r="BZ9" s="7">
        <v>21</v>
      </c>
      <c r="CA9" s="8"/>
      <c r="CB9" s="7"/>
      <c r="CC9" s="8"/>
      <c r="CD9" s="7"/>
    </row>
    <row r="12" spans="2:58" ht="29">
      <c r="B12" s="22" t="s">
        <v>0</v>
      </c>
      <c r="C12" s="5" t="s">
        <v>27</v>
      </c>
      <c r="D12" s="6" t="s">
        <v>28</v>
      </c>
      <c r="E12" s="5" t="s">
        <v>51</v>
      </c>
      <c r="F12" s="6" t="s">
        <v>54</v>
      </c>
      <c r="G12" s="5" t="s">
        <v>53</v>
      </c>
      <c r="H12" s="6" t="s">
        <v>52</v>
      </c>
      <c r="I12" s="5" t="s">
        <v>55</v>
      </c>
      <c r="J12" s="6" t="s">
        <v>56</v>
      </c>
      <c r="K12" s="5" t="s">
        <v>57</v>
      </c>
      <c r="L12" s="6" t="s">
        <v>58</v>
      </c>
      <c r="M12" s="5" t="s">
        <v>59</v>
      </c>
      <c r="N12" s="6" t="s">
        <v>60</v>
      </c>
      <c r="O12" s="5" t="s">
        <v>61</v>
      </c>
      <c r="P12" s="6" t="s">
        <v>62</v>
      </c>
      <c r="Q12" s="5" t="s">
        <v>63</v>
      </c>
      <c r="R12" s="6" t="s">
        <v>64</v>
      </c>
      <c r="S12" s="5" t="s">
        <v>65</v>
      </c>
      <c r="T12" s="6" t="s">
        <v>66</v>
      </c>
      <c r="U12" s="5" t="s">
        <v>67</v>
      </c>
      <c r="V12" s="6" t="s">
        <v>68</v>
      </c>
      <c r="W12" s="5" t="s">
        <v>72</v>
      </c>
      <c r="X12" s="6" t="s">
        <v>73</v>
      </c>
      <c r="Y12" s="5" t="s">
        <v>74</v>
      </c>
      <c r="Z12" s="6" t="s">
        <v>75</v>
      </c>
      <c r="AA12" s="5" t="s">
        <v>76</v>
      </c>
      <c r="AB12" s="6" t="s">
        <v>77</v>
      </c>
      <c r="AC12" s="5" t="s">
        <v>86</v>
      </c>
      <c r="AD12" s="6" t="s">
        <v>87</v>
      </c>
      <c r="AE12" s="5" t="s">
        <v>88</v>
      </c>
      <c r="AF12" s="6" t="s">
        <v>89</v>
      </c>
      <c r="AG12" s="5" t="s">
        <v>90</v>
      </c>
      <c r="AH12" s="6" t="s">
        <v>91</v>
      </c>
      <c r="AI12" s="5" t="s">
        <v>92</v>
      </c>
      <c r="AJ12" s="6" t="s">
        <v>93</v>
      </c>
      <c r="AK12" s="5" t="s">
        <v>94</v>
      </c>
      <c r="AL12" s="6" t="s">
        <v>95</v>
      </c>
      <c r="AM12" s="5" t="s">
        <v>96</v>
      </c>
      <c r="AN12" s="6" t="s">
        <v>97</v>
      </c>
      <c r="AO12" s="5" t="s">
        <v>98</v>
      </c>
      <c r="AP12" s="6" t="s">
        <v>99</v>
      </c>
      <c r="AQ12" s="5" t="s">
        <v>100</v>
      </c>
      <c r="AR12" s="6" t="s">
        <v>101</v>
      </c>
      <c r="AS12" s="5" t="s">
        <v>102</v>
      </c>
      <c r="AT12" s="6" t="s">
        <v>103</v>
      </c>
      <c r="AU12" s="5" t="s">
        <v>104</v>
      </c>
      <c r="AV12" s="6" t="s">
        <v>105</v>
      </c>
      <c r="AW12" s="5" t="s">
        <v>106</v>
      </c>
      <c r="AX12" s="6" t="s">
        <v>107</v>
      </c>
      <c r="AY12" s="5" t="s">
        <v>108</v>
      </c>
      <c r="AZ12" s="6" t="s">
        <v>109</v>
      </c>
      <c r="BA12" s="5" t="s">
        <v>110</v>
      </c>
      <c r="BB12" s="6" t="s">
        <v>111</v>
      </c>
      <c r="BC12" s="5" t="s">
        <v>112</v>
      </c>
      <c r="BD12" s="6" t="s">
        <v>113</v>
      </c>
      <c r="BE12" s="5" t="s">
        <v>114</v>
      </c>
      <c r="BF12" s="6" t="s">
        <v>115</v>
      </c>
    </row>
    <row r="13" spans="2:58" ht="14.5">
      <c r="B13" s="23" t="s">
        <v>78</v>
      </c>
      <c r="C13" s="5">
        <v>130</v>
      </c>
      <c r="D13" s="6">
        <v>0</v>
      </c>
      <c r="E13" s="5">
        <v>235</v>
      </c>
      <c r="F13" s="6">
        <v>0</v>
      </c>
      <c r="G13" s="5">
        <v>200</v>
      </c>
      <c r="H13" s="6">
        <v>0</v>
      </c>
      <c r="I13" s="5">
        <v>195</v>
      </c>
      <c r="J13" s="6">
        <v>0</v>
      </c>
      <c r="K13" s="5">
        <v>178</v>
      </c>
      <c r="L13" s="6">
        <v>0</v>
      </c>
      <c r="M13" s="5">
        <v>184</v>
      </c>
      <c r="N13" s="6">
        <v>0</v>
      </c>
      <c r="O13" s="5">
        <v>166</v>
      </c>
      <c r="P13" s="6">
        <v>0</v>
      </c>
      <c r="Q13" s="5">
        <v>152</v>
      </c>
      <c r="R13" s="6">
        <v>0</v>
      </c>
      <c r="S13" s="5">
        <v>122</v>
      </c>
      <c r="T13" s="6">
        <v>0</v>
      </c>
      <c r="U13" s="5">
        <v>122</v>
      </c>
      <c r="V13" s="6">
        <v>1</v>
      </c>
      <c r="W13" s="5">
        <v>153</v>
      </c>
      <c r="X13" s="6">
        <v>0</v>
      </c>
      <c r="Y13" s="5">
        <v>113</v>
      </c>
      <c r="Z13" s="6">
        <v>0</v>
      </c>
      <c r="AA13" s="5">
        <v>140</v>
      </c>
      <c r="AB13" s="6">
        <v>1</v>
      </c>
      <c r="AC13" s="5">
        <v>125</v>
      </c>
      <c r="AD13" s="6">
        <v>0</v>
      </c>
      <c r="AE13" s="5">
        <v>56</v>
      </c>
      <c r="AF13" s="6">
        <v>0</v>
      </c>
      <c r="AG13" s="5">
        <v>83</v>
      </c>
      <c r="AH13" s="6">
        <v>0</v>
      </c>
      <c r="AI13" s="5">
        <v>97</v>
      </c>
      <c r="AJ13" s="6">
        <v>0</v>
      </c>
      <c r="AK13" s="5">
        <v>80</v>
      </c>
      <c r="AL13" s="6">
        <v>0</v>
      </c>
      <c r="AM13" s="5">
        <v>79</v>
      </c>
      <c r="AN13" s="6">
        <v>0</v>
      </c>
      <c r="AO13" s="5">
        <v>107</v>
      </c>
      <c r="AP13" s="6">
        <v>0</v>
      </c>
      <c r="AQ13" s="5">
        <v>56</v>
      </c>
      <c r="AR13" s="6">
        <v>0</v>
      </c>
      <c r="AS13" s="5">
        <v>99</v>
      </c>
      <c r="AT13" s="6">
        <v>0</v>
      </c>
      <c r="AU13" s="5">
        <v>64</v>
      </c>
      <c r="AV13" s="6">
        <v>0</v>
      </c>
      <c r="AW13" s="5">
        <v>83</v>
      </c>
      <c r="AX13" s="6">
        <v>0</v>
      </c>
      <c r="AY13" s="5">
        <v>72</v>
      </c>
      <c r="AZ13" s="6">
        <v>0</v>
      </c>
      <c r="BA13" s="5">
        <v>74</v>
      </c>
      <c r="BB13" s="6">
        <v>0</v>
      </c>
      <c r="BC13" s="5"/>
      <c r="BD13" s="6"/>
      <c r="BE13" s="5"/>
      <c r="BF13" s="6"/>
    </row>
    <row r="14" spans="2:58" ht="14.5">
      <c r="B14" s="23" t="s">
        <v>79</v>
      </c>
      <c r="C14" s="5">
        <v>130</v>
      </c>
      <c r="D14" s="6">
        <v>0</v>
      </c>
      <c r="E14" s="5">
        <v>235</v>
      </c>
      <c r="F14" s="6">
        <v>0</v>
      </c>
      <c r="G14" s="5">
        <v>101</v>
      </c>
      <c r="H14" s="6">
        <v>0</v>
      </c>
      <c r="I14" s="5">
        <v>294</v>
      </c>
      <c r="J14" s="6">
        <v>0</v>
      </c>
      <c r="K14" s="5">
        <v>178</v>
      </c>
      <c r="L14" s="6">
        <v>0</v>
      </c>
      <c r="M14" s="5">
        <v>184</v>
      </c>
      <c r="N14" s="6">
        <v>0</v>
      </c>
      <c r="O14" s="5">
        <v>166</v>
      </c>
      <c r="P14" s="6">
        <v>0</v>
      </c>
      <c r="Q14" s="5">
        <v>152</v>
      </c>
      <c r="R14" s="6">
        <v>0</v>
      </c>
      <c r="S14" s="5">
        <v>122</v>
      </c>
      <c r="T14" s="6">
        <v>0</v>
      </c>
      <c r="U14" s="5">
        <v>122</v>
      </c>
      <c r="V14" s="6">
        <v>0</v>
      </c>
      <c r="W14" s="5">
        <v>153</v>
      </c>
      <c r="X14" s="6">
        <v>0</v>
      </c>
      <c r="Y14" s="5">
        <v>113</v>
      </c>
      <c r="Z14" s="6">
        <v>0</v>
      </c>
      <c r="AA14" s="5">
        <v>140</v>
      </c>
      <c r="AB14" s="6">
        <v>1</v>
      </c>
      <c r="AC14" s="5">
        <v>125</v>
      </c>
      <c r="AD14" s="6">
        <v>0</v>
      </c>
      <c r="AE14" s="5">
        <v>56</v>
      </c>
      <c r="AF14" s="6">
        <v>0</v>
      </c>
      <c r="AG14" s="5">
        <v>83</v>
      </c>
      <c r="AH14" s="6">
        <v>0</v>
      </c>
      <c r="AI14" s="5">
        <v>97</v>
      </c>
      <c r="AJ14" s="6">
        <v>0</v>
      </c>
      <c r="AK14" s="5">
        <v>80</v>
      </c>
      <c r="AL14" s="6">
        <v>0</v>
      </c>
      <c r="AM14" s="5">
        <v>79</v>
      </c>
      <c r="AN14" s="6">
        <v>0</v>
      </c>
      <c r="AO14" s="5">
        <v>107</v>
      </c>
      <c r="AP14" s="6">
        <v>0</v>
      </c>
      <c r="AQ14" s="5">
        <v>56</v>
      </c>
      <c r="AR14" s="6">
        <v>0</v>
      </c>
      <c r="AS14" s="5">
        <v>99</v>
      </c>
      <c r="AT14" s="6">
        <v>0</v>
      </c>
      <c r="AU14" s="5">
        <v>64</v>
      </c>
      <c r="AV14" s="6">
        <v>0</v>
      </c>
      <c r="AW14" s="5">
        <v>83</v>
      </c>
      <c r="AX14" s="6">
        <v>0</v>
      </c>
      <c r="AY14" s="5">
        <v>72</v>
      </c>
      <c r="AZ14" s="6">
        <v>0</v>
      </c>
      <c r="BA14" s="5">
        <v>73</v>
      </c>
      <c r="BB14" s="6">
        <v>0</v>
      </c>
      <c r="BC14" s="5"/>
      <c r="BD14" s="6"/>
      <c r="BE14" s="5"/>
      <c r="BF14" s="6"/>
    </row>
    <row r="15" spans="2:58" ht="14.5">
      <c r="B15" s="23" t="s">
        <v>80</v>
      </c>
      <c r="C15" s="5">
        <v>24</v>
      </c>
      <c r="D15" s="6">
        <v>0</v>
      </c>
      <c r="E15" s="5">
        <v>56</v>
      </c>
      <c r="F15" s="6">
        <v>0</v>
      </c>
      <c r="G15" s="5">
        <v>42</v>
      </c>
      <c r="H15" s="6">
        <v>0</v>
      </c>
      <c r="I15" s="5">
        <v>41</v>
      </c>
      <c r="J15" s="6">
        <v>0</v>
      </c>
      <c r="K15" s="5">
        <v>39</v>
      </c>
      <c r="L15" s="6">
        <v>0</v>
      </c>
      <c r="M15" s="5">
        <v>31</v>
      </c>
      <c r="N15" s="6">
        <v>0</v>
      </c>
      <c r="O15" s="5">
        <v>30</v>
      </c>
      <c r="P15" s="6">
        <v>0</v>
      </c>
      <c r="Q15" s="5">
        <v>34</v>
      </c>
      <c r="R15" s="6">
        <v>0</v>
      </c>
      <c r="S15" s="5">
        <v>11</v>
      </c>
      <c r="T15" s="6">
        <v>0</v>
      </c>
      <c r="U15" s="5">
        <v>25</v>
      </c>
      <c r="V15" s="6">
        <v>0</v>
      </c>
      <c r="W15" s="5">
        <v>27</v>
      </c>
      <c r="X15" s="6">
        <v>0</v>
      </c>
      <c r="Y15" s="5">
        <v>20</v>
      </c>
      <c r="Z15" s="6">
        <v>0</v>
      </c>
      <c r="AA15" s="5">
        <v>20</v>
      </c>
      <c r="AB15" s="6">
        <v>0</v>
      </c>
      <c r="AC15" s="5">
        <v>27</v>
      </c>
      <c r="AD15" s="6">
        <v>0</v>
      </c>
      <c r="AE15" s="5">
        <v>9</v>
      </c>
      <c r="AF15" s="6">
        <v>0</v>
      </c>
      <c r="AG15" s="5">
        <v>15</v>
      </c>
      <c r="AH15" s="6">
        <v>0</v>
      </c>
      <c r="AI15" s="5">
        <v>18</v>
      </c>
      <c r="AJ15" s="6">
        <v>0</v>
      </c>
      <c r="AK15" s="5">
        <v>12</v>
      </c>
      <c r="AL15" s="6">
        <v>0</v>
      </c>
      <c r="AM15" s="5">
        <v>19</v>
      </c>
      <c r="AN15" s="6">
        <v>0</v>
      </c>
      <c r="AO15" s="5">
        <v>30</v>
      </c>
      <c r="AP15" s="6">
        <v>0</v>
      </c>
      <c r="AQ15" s="5">
        <v>6</v>
      </c>
      <c r="AR15" s="6">
        <v>0</v>
      </c>
      <c r="AS15" s="5">
        <v>26</v>
      </c>
      <c r="AT15" s="6">
        <v>0</v>
      </c>
      <c r="AU15" s="5">
        <v>16</v>
      </c>
      <c r="AV15" s="6">
        <v>0</v>
      </c>
      <c r="AW15" s="5">
        <v>16</v>
      </c>
      <c r="AX15" s="6">
        <v>0</v>
      </c>
      <c r="AY15" s="5">
        <v>12</v>
      </c>
      <c r="AZ15" s="6">
        <v>0</v>
      </c>
      <c r="BA15" s="5">
        <v>11</v>
      </c>
      <c r="BB15" s="6">
        <v>0</v>
      </c>
      <c r="BC15" s="5"/>
      <c r="BD15" s="6"/>
      <c r="BE15" s="5"/>
      <c r="BF15" s="6"/>
    </row>
    <row r="16" spans="2:58" ht="14.5">
      <c r="B16" s="23" t="s">
        <v>81</v>
      </c>
      <c r="C16" s="5"/>
      <c r="D16" s="6"/>
      <c r="E16" s="5"/>
      <c r="F16" s="6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5"/>
      <c r="V16" s="6"/>
      <c r="W16" s="5"/>
      <c r="X16" s="6"/>
      <c r="Y16" s="5"/>
      <c r="Z16" s="6"/>
      <c r="AA16" s="5"/>
      <c r="AB16" s="6"/>
      <c r="AC16" s="5">
        <v>125</v>
      </c>
      <c r="AD16" s="6">
        <v>0</v>
      </c>
      <c r="AE16" s="5">
        <v>56</v>
      </c>
      <c r="AF16" s="6">
        <v>0</v>
      </c>
      <c r="AG16" s="5">
        <v>83</v>
      </c>
      <c r="AH16" s="6">
        <v>0</v>
      </c>
      <c r="AI16" s="5">
        <v>97</v>
      </c>
      <c r="AJ16" s="6">
        <v>0</v>
      </c>
      <c r="AK16" s="5">
        <v>80</v>
      </c>
      <c r="AL16" s="6">
        <v>0</v>
      </c>
      <c r="AM16" s="5">
        <v>79</v>
      </c>
      <c r="AN16" s="6">
        <v>0</v>
      </c>
      <c r="AO16" s="5">
        <v>107</v>
      </c>
      <c r="AP16" s="6">
        <v>0</v>
      </c>
      <c r="AQ16" s="5">
        <v>56</v>
      </c>
      <c r="AR16" s="6">
        <v>0</v>
      </c>
      <c r="AS16" s="5">
        <v>99</v>
      </c>
      <c r="AT16" s="6">
        <v>0</v>
      </c>
      <c r="AU16" s="5">
        <v>63</v>
      </c>
      <c r="AV16" s="6">
        <v>2</v>
      </c>
      <c r="AW16" s="5">
        <v>84</v>
      </c>
      <c r="AX16" s="6">
        <v>0</v>
      </c>
      <c r="AY16" s="5">
        <v>72</v>
      </c>
      <c r="AZ16" s="6">
        <v>0</v>
      </c>
      <c r="BA16" s="5">
        <v>74</v>
      </c>
      <c r="BB16" s="6">
        <v>0</v>
      </c>
      <c r="BC16" s="5"/>
      <c r="BD16" s="6"/>
      <c r="BE16" s="5"/>
      <c r="BF16" s="6"/>
    </row>
    <row r="23" spans="3:11" ht="14.5">
      <c r="C23" t="s">
        <v>1</v>
      </c>
      <c r="D23" t="s">
        <v>36</v>
      </c>
      <c r="E23" t="s">
        <v>37</v>
      </c>
      <c r="F23" t="s">
        <v>48</v>
      </c>
      <c r="G23" t="s">
        <v>38</v>
      </c>
      <c r="H23" t="s">
        <v>35</v>
      </c>
      <c r="I23" t="s">
        <v>39</v>
      </c>
      <c r="J23" t="s">
        <v>71</v>
      </c>
      <c r="K23" t="s">
        <v>70</v>
      </c>
    </row>
    <row r="24" spans="3:11" ht="14.5">
      <c r="C24" s="1">
        <v>40</v>
      </c>
      <c r="D24" s="10">
        <v>0.021045197740112993</v>
      </c>
      <c r="E24" s="10">
        <v>0</v>
      </c>
      <c r="F24" s="10">
        <v>0.08943089430894309</v>
      </c>
      <c r="G24" s="10">
        <v>0.0065789473684210523</v>
      </c>
      <c r="H24" s="10">
        <v>0.054385964912280697</v>
      </c>
      <c r="I24" s="10">
        <v>0.072368421052631582</v>
      </c>
      <c r="J24" s="10">
        <v>0</v>
      </c>
      <c r="K24" s="10">
        <v>0.24342105263157895</v>
      </c>
    </row>
    <row r="25" spans="3:11" ht="14.5">
      <c r="C25" s="1">
        <v>41</v>
      </c>
      <c r="D25" s="10">
        <v>0.0039840637450199202</v>
      </c>
      <c r="E25" s="10">
        <v>0</v>
      </c>
      <c r="F25" s="10">
        <v>0.15595238095238095</v>
      </c>
      <c r="G25" s="10">
        <v>0</v>
      </c>
      <c r="H25" s="10">
        <v>0.052339901477832511</v>
      </c>
      <c r="I25" s="10">
        <v>0.041379310344827586</v>
      </c>
      <c r="J25" s="10">
        <v>0.032258064516129031</v>
      </c>
      <c r="K25" s="10">
        <v>0.26896551724137929</v>
      </c>
    </row>
    <row r="26" spans="3:11" ht="14.5">
      <c r="C26" s="1">
        <v>42</v>
      </c>
      <c r="D26" s="10">
        <v>0.0075471698113207548</v>
      </c>
      <c r="E26" s="10">
        <v>0</v>
      </c>
      <c r="F26" s="10">
        <v>0.12587412587412589</v>
      </c>
      <c r="G26" s="10">
        <v>0</v>
      </c>
      <c r="H26" s="10">
        <v>0.047058823529411764</v>
      </c>
      <c r="I26" s="10">
        <v>0.052941176470588235</v>
      </c>
      <c r="J26" s="10">
        <v>0.032967032967032968</v>
      </c>
      <c r="K26" s="10">
        <v>0.20</v>
      </c>
    </row>
    <row r="27" spans="3:11" ht="14.5">
      <c r="C27" s="1">
        <v>43</v>
      </c>
      <c r="D27" s="10">
        <v>0</v>
      </c>
      <c r="E27" s="10">
        <v>0</v>
      </c>
      <c r="F27" s="10">
        <v>0.13043478260869565</v>
      </c>
      <c r="G27" s="10">
        <v>0.0064516129032258064</v>
      </c>
      <c r="H27" s="10">
        <v>0.032258064516129031</v>
      </c>
      <c r="I27" s="10">
        <v>0.070967741935483872</v>
      </c>
      <c r="J27" s="10">
        <v>0.024390243902439025</v>
      </c>
      <c r="K27" s="10">
        <v>0.22580645161290322</v>
      </c>
    </row>
    <row r="28" spans="3:11" ht="14.5">
      <c r="C28" s="1">
        <v>44</v>
      </c>
      <c r="D28" s="10">
        <v>0.0097087378640776691</v>
      </c>
      <c r="E28" s="10">
        <v>0</v>
      </c>
      <c r="F28" s="10">
        <v>0.15755627009646303</v>
      </c>
      <c r="G28" s="10">
        <v>0.011235955056179775</v>
      </c>
      <c r="H28" s="10">
        <v>0.067039106145251395</v>
      </c>
      <c r="I28" s="10">
        <v>0.095505617977528087</v>
      </c>
      <c r="J28" s="10">
        <v>0.037234042553191488</v>
      </c>
      <c r="K28" s="10">
        <v>0.20994475138121546</v>
      </c>
    </row>
    <row r="29" spans="3:11" ht="14.5">
      <c r="C29" s="1">
        <v>45</v>
      </c>
      <c r="D29" s="10">
        <v>0</v>
      </c>
      <c r="E29" s="10">
        <v>0.003205128205128205</v>
      </c>
      <c r="F29" s="10">
        <v>0.16379310344827586</v>
      </c>
      <c r="G29" s="10">
        <v>0.027522935779816515</v>
      </c>
      <c r="H29" s="10">
        <v>0.018264840182648401</v>
      </c>
      <c r="I29" s="10">
        <v>0.077981651376146793</v>
      </c>
      <c r="J29" s="10">
        <v>0.070484581497797363</v>
      </c>
      <c r="K29" s="10">
        <v>0.17272727272727273</v>
      </c>
    </row>
    <row r="30" spans="3:11" ht="14.5">
      <c r="C30" s="1">
        <v>46</v>
      </c>
      <c r="D30" s="10">
        <v>0.008670520231213872</v>
      </c>
      <c r="E30" s="10">
        <v>0</v>
      </c>
      <c r="F30" s="10">
        <v>0.18181818181818182</v>
      </c>
      <c r="G30" s="10">
        <v>0.020833333333333332</v>
      </c>
      <c r="H30" s="10">
        <v>0.041237113402061855</v>
      </c>
      <c r="I30" s="10">
        <v>0.09375</v>
      </c>
      <c r="J30" s="10">
        <v>0.093220338983050849</v>
      </c>
      <c r="K30" s="10">
        <v>0.15625</v>
      </c>
    </row>
    <row r="31" spans="3:11" ht="14.5">
      <c r="C31" s="1">
        <v>47</v>
      </c>
      <c r="D31" s="10">
        <v>0.02564102564102564</v>
      </c>
      <c r="E31" s="10">
        <v>0</v>
      </c>
      <c r="F31" s="10">
        <v>0.13874345549738221</v>
      </c>
      <c r="G31" s="10">
        <v>0.012345679012345678</v>
      </c>
      <c r="H31" s="10">
        <v>0.037037037037037035</v>
      </c>
      <c r="I31" s="10">
        <v>0.12345679012345678</v>
      </c>
      <c r="J31" s="10">
        <v>0.10188679245283019</v>
      </c>
      <c r="K31" s="10">
        <v>0.14344262295081966</v>
      </c>
    </row>
    <row r="32" spans="3:11" ht="14.5">
      <c r="C32" s="1">
        <v>48</v>
      </c>
      <c r="D32" s="10">
        <v>0.030726256983240222</v>
      </c>
      <c r="E32" s="10">
        <v>0</v>
      </c>
      <c r="F32" s="10">
        <v>0.15405405405405406</v>
      </c>
      <c r="G32" s="10">
        <v>0.020833333333333332</v>
      </c>
      <c r="H32" s="10">
        <v>0.066390041493775934</v>
      </c>
      <c r="I32" s="10">
        <v>0.05</v>
      </c>
      <c r="J32" s="10">
        <v>0.16470588235294117</v>
      </c>
      <c r="K32" s="10">
        <v>0.11290322580645161</v>
      </c>
    </row>
    <row r="33" spans="3:11" ht="14.5">
      <c r="C33" s="1">
        <v>49</v>
      </c>
      <c r="D33" s="10">
        <v>0.076190476190476197</v>
      </c>
      <c r="E33" s="10">
        <v>0.0023809523809523812</v>
      </c>
      <c r="F33" s="10">
        <v>0.20952380952380953</v>
      </c>
      <c r="G33" s="10">
        <v>0.019157088122605363</v>
      </c>
      <c r="H33" s="10">
        <v>0.065134099616858232</v>
      </c>
      <c r="I33" s="10">
        <v>0.057471264367816091</v>
      </c>
      <c r="J33" s="10">
        <v>0.20962199312714777</v>
      </c>
      <c r="K33" s="10">
        <v>0.056818181818181816</v>
      </c>
    </row>
    <row r="34" spans="3:11" ht="14.5">
      <c r="C34" s="1">
        <v>50</v>
      </c>
      <c r="D34" s="10">
        <v>0.12085769980506822</v>
      </c>
      <c r="E34" s="10">
        <v>0.0038986354775828458</v>
      </c>
      <c r="F34" s="10">
        <v>0.18461538461538463</v>
      </c>
      <c r="G34" s="10">
        <v>0.032352941176470591</v>
      </c>
      <c r="H34" s="10">
        <v>0.038235294117647062</v>
      </c>
      <c r="I34" s="10">
        <v>0.073529411764705885</v>
      </c>
      <c r="J34" s="10">
        <v>0.21787709497206703</v>
      </c>
      <c r="K34" s="10">
        <v>0.11436950146627566</v>
      </c>
    </row>
    <row r="35" spans="3:11" ht="14.5">
      <c r="C35" s="1">
        <v>51</v>
      </c>
      <c r="D35" s="10">
        <v>0.17792421746293247</v>
      </c>
      <c r="E35" s="10">
        <v>0.0049423393739703456</v>
      </c>
      <c r="F35" s="10">
        <v>0.17115689381933438</v>
      </c>
      <c r="G35" s="10">
        <v>0.035443037974683546</v>
      </c>
      <c r="H35" s="10">
        <v>0.042929292929292928</v>
      </c>
      <c r="I35" s="10">
        <v>0.043037974683544304</v>
      </c>
      <c r="J35" s="10">
        <v>0.20568927789934355</v>
      </c>
      <c r="K35" s="10">
        <v>0.081012658227848103</v>
      </c>
    </row>
    <row r="36" spans="3:11" ht="14.5">
      <c r="C36" s="1">
        <v>52</v>
      </c>
      <c r="D36" s="10">
        <v>0.20930232558139536</v>
      </c>
      <c r="E36" s="10">
        <v>0</v>
      </c>
      <c r="F36" s="10">
        <v>0.1980952380952381</v>
      </c>
      <c r="G36" s="10">
        <v>0.025477707006369428</v>
      </c>
      <c r="H36" s="10">
        <v>0.041269841269841269</v>
      </c>
      <c r="I36" s="10">
        <v>0.035031847133757961</v>
      </c>
      <c r="J36" s="10">
        <v>0.21983914209115282</v>
      </c>
      <c r="K36" s="10">
        <v>0.050955414012738856</v>
      </c>
    </row>
    <row r="37" spans="3:11" ht="14.5">
      <c r="C37" s="1">
        <v>1</v>
      </c>
      <c r="D37" s="10">
        <v>0.19099378881987578</v>
      </c>
      <c r="E37" s="10">
        <v>0.003105590062111801</v>
      </c>
      <c r="F37" s="10">
        <v>0.11818181818181818</v>
      </c>
      <c r="G37" s="10">
        <v>0.042410714285714288</v>
      </c>
      <c r="H37" s="10">
        <v>0.015590200445434299</v>
      </c>
      <c r="I37" s="10">
        <v>0.03125</v>
      </c>
      <c r="J37" s="10">
        <v>0.13259668508287292</v>
      </c>
      <c r="K37" s="10">
        <v>0.040178571428571432</v>
      </c>
    </row>
    <row r="38" spans="3:11" ht="14.5">
      <c r="C38" s="1">
        <v>2</v>
      </c>
      <c r="D38" s="10">
        <v>0.12660550458715597</v>
      </c>
      <c r="E38" s="10">
        <v>0.001834862385321101</v>
      </c>
      <c r="F38" s="10">
        <v>0.090239410681399637</v>
      </c>
      <c r="G38" s="10">
        <v>0.038167938931297711</v>
      </c>
      <c r="H38" s="10">
        <v>0.04534005037783375</v>
      </c>
      <c r="I38" s="10">
        <v>0.043256997455470736</v>
      </c>
      <c r="J38" s="10">
        <v>0.13135593220338984</v>
      </c>
      <c r="K38" s="10">
        <v>0.038167938931297711</v>
      </c>
    </row>
    <row r="39" spans="3:11" ht="14.5">
      <c r="C39" s="1">
        <v>3</v>
      </c>
      <c r="D39" s="10">
        <v>0.15698924731182795</v>
      </c>
      <c r="E39" s="10">
        <v>0.017204301075268817</v>
      </c>
      <c r="F39" s="10">
        <v>0.075</v>
      </c>
      <c r="G39" s="10">
        <v>0.025787965616045846</v>
      </c>
      <c r="H39" s="10">
        <v>0.06</v>
      </c>
      <c r="I39" s="10">
        <v>0.042979942693409739</v>
      </c>
      <c r="J39" s="10">
        <v>0.10948905109489052</v>
      </c>
      <c r="K39" s="10">
        <v>0.05730659025787966</v>
      </c>
    </row>
    <row r="40" spans="3:11" ht="14.5">
      <c r="C40" s="1">
        <v>4</v>
      </c>
      <c r="D40" s="10">
        <v>0.14540816326530612</v>
      </c>
      <c r="E40" s="10">
        <v>0.020408163265306121</v>
      </c>
      <c r="F40" s="10">
        <v>0.042553191489361701</v>
      </c>
      <c r="G40" s="10">
        <v>0.034129692832764506</v>
      </c>
      <c r="H40" s="10">
        <v>0.054421768707482991</v>
      </c>
      <c r="I40" s="10">
        <v>0.0034129692832764505</v>
      </c>
      <c r="J40" s="10">
        <v>0.12173913043478261</v>
      </c>
      <c r="K40" s="10">
        <v>0.064846416382252553</v>
      </c>
    </row>
    <row r="41" spans="3:11" ht="14.5">
      <c r="C41" s="1">
        <v>5</v>
      </c>
      <c r="D41" s="10">
        <v>0.14854111405835543</v>
      </c>
      <c r="E41" s="10">
        <v>0.031830238726790451</v>
      </c>
      <c r="F41" s="10">
        <v>0.050397877984084884</v>
      </c>
      <c r="G41" s="10">
        <v>0.024305555555555556</v>
      </c>
      <c r="H41" s="10">
        <v>0.048275862068965517</v>
      </c>
      <c r="I41" s="10">
        <v>0.013888888888888888</v>
      </c>
      <c r="J41" s="10">
        <v>0.09480122324159021</v>
      </c>
      <c r="K41" s="10">
        <v>0.090277777777777776</v>
      </c>
    </row>
    <row r="42" spans="3:11" ht="14.5">
      <c r="C42" s="1">
        <v>6</v>
      </c>
      <c r="D42" s="10">
        <v>0.1883289124668435</v>
      </c>
      <c r="E42" s="10">
        <v>0.07161803713527852</v>
      </c>
      <c r="F42" s="10">
        <v>0.027548209366391185</v>
      </c>
      <c r="G42" s="10">
        <v>0.039285714285714285</v>
      </c>
      <c r="H42" s="10">
        <v>0.053191489361702128</v>
      </c>
      <c r="I42" s="10">
        <v>0.025</v>
      </c>
      <c r="J42" s="10">
        <v>0.055214723926380369</v>
      </c>
      <c r="K42" s="10">
        <v>0.089285714285714288</v>
      </c>
    </row>
    <row r="43" spans="3:11" ht="14.5">
      <c r="C43" s="1">
        <v>7</v>
      </c>
      <c r="D43" s="10">
        <v>0.086350974930362118</v>
      </c>
      <c r="E43" s="10">
        <v>0.066852367688022288</v>
      </c>
      <c r="F43" s="10">
        <v>0.034985422740524783</v>
      </c>
      <c r="G43" s="10">
        <v>0.068702290076335881</v>
      </c>
      <c r="H43" s="10">
        <v>0.041984732824427481</v>
      </c>
      <c r="I43" s="10">
        <v>0.030534351145038167</v>
      </c>
      <c r="J43" s="10">
        <v>0.081699346405228759</v>
      </c>
      <c r="K43" s="10">
        <v>0.10305343511450382</v>
      </c>
    </row>
    <row r="44" spans="3:11" ht="14.5">
      <c r="C44" s="1">
        <v>8</v>
      </c>
      <c r="D44" s="10">
        <v>0.1038961038961039</v>
      </c>
      <c r="E44" s="10">
        <v>0.11688311688311688</v>
      </c>
      <c r="F44" s="10">
        <v>0.03678929765886288</v>
      </c>
      <c r="G44" s="10">
        <v>0.064814814814814811</v>
      </c>
      <c r="H44" s="10">
        <v>0.032407407407407406</v>
      </c>
      <c r="I44" s="10">
        <v>0.0092592592592592587</v>
      </c>
      <c r="J44" s="10">
        <v>0.043999999999999997</v>
      </c>
      <c r="K44" s="10">
        <v>0.14814814814814814</v>
      </c>
    </row>
    <row r="45" spans="3:11" ht="14.5">
      <c r="C45" s="1">
        <v>9</v>
      </c>
      <c r="D45" s="10">
        <v>0.061093247588424437</v>
      </c>
      <c r="E45" s="10">
        <v>0.073954983922829579</v>
      </c>
      <c r="F45" s="10">
        <v>0.031578947368421054</v>
      </c>
      <c r="G45" s="10">
        <v>0.071428571428571425</v>
      </c>
      <c r="H45" s="10">
        <v>0.022321428571428572</v>
      </c>
      <c r="I45" s="10">
        <v>0.022321428571428572</v>
      </c>
      <c r="J45" s="10">
        <v>0.053231939163498096</v>
      </c>
      <c r="K45" s="10">
        <v>0.098214285714285712</v>
      </c>
    </row>
    <row r="46" spans="3:11" ht="14.5">
      <c r="C46" s="1">
        <v>10</v>
      </c>
      <c r="D46" s="10">
        <v>0.046376811594202899</v>
      </c>
      <c r="E46" s="10">
        <v>0.089855072463768115</v>
      </c>
      <c r="F46" s="10">
        <v>0.054131054131054131</v>
      </c>
      <c r="G46" s="10">
        <v>0.064638783269961975</v>
      </c>
      <c r="H46" s="10">
        <v>0.053231939163498096</v>
      </c>
      <c r="I46" s="10">
        <v>0.011406844106463879</v>
      </c>
      <c r="J46" s="10">
        <v>0.032894736842105261</v>
      </c>
      <c r="K46" s="10">
        <v>0.11026615969581749</v>
      </c>
    </row>
    <row r="47" spans="3:11" ht="14.5">
      <c r="C47" s="1">
        <v>11</v>
      </c>
      <c r="D47" s="10">
        <v>0.032679738562091505</v>
      </c>
      <c r="E47" s="10">
        <v>0.091503267973856203</v>
      </c>
      <c r="F47" s="10">
        <v>0.076388888888888895</v>
      </c>
      <c r="G47" s="10">
        <v>0.062200956937799042</v>
      </c>
      <c r="H47" s="10">
        <v>0.033492822966507178</v>
      </c>
      <c r="I47" s="10">
        <v>0.052631578947368418</v>
      </c>
      <c r="J47" s="10">
        <v>0.032258064516129031</v>
      </c>
      <c r="K47" s="10">
        <v>0.066985645933014357</v>
      </c>
    </row>
    <row r="48" spans="3:11" ht="14.5">
      <c r="C48" s="1">
        <v>12</v>
      </c>
      <c r="D48" s="10">
        <v>0.033536585365853661</v>
      </c>
      <c r="E48" s="10">
        <v>0.10670731707317073</v>
      </c>
      <c r="F48" s="10">
        <v>0.12349397590361445</v>
      </c>
      <c r="G48" s="10">
        <v>0.05737704918032787</v>
      </c>
      <c r="H48" s="10">
        <v>0.041152263374485597</v>
      </c>
      <c r="I48" s="10">
        <v>0.012295081967213115</v>
      </c>
      <c r="J48" s="10">
        <v>0.018382352941176471</v>
      </c>
      <c r="K48" s="10">
        <v>0.07407407407407407</v>
      </c>
    </row>
    <row r="49" spans="3:11" ht="14.5">
      <c r="C49" s="1">
        <v>13</v>
      </c>
      <c r="D49" s="10">
        <v>0.018461538461538463</v>
      </c>
      <c r="E49" s="10">
        <v>0.1076923076923077</v>
      </c>
      <c r="F49" s="10">
        <v>0.12688821752265861</v>
      </c>
      <c r="G49" s="10">
        <v>0.043859649122807015</v>
      </c>
      <c r="H49" s="10">
        <v>0.051948051948051951</v>
      </c>
      <c r="I49" s="10">
        <v>0.078947368421052627</v>
      </c>
      <c r="J49" s="10">
        <v>0.018656716417910446</v>
      </c>
      <c r="K49" s="10">
        <v>0.11790393013100436</v>
      </c>
    </row>
    <row r="50" spans="3:11" ht="14.5">
      <c r="C50" s="1">
        <v>14</v>
      </c>
      <c r="D50" s="10">
        <v>0.014925373134328358</v>
      </c>
      <c r="E50" s="10">
        <v>0.06965174129353234</v>
      </c>
      <c r="F50" s="10">
        <v>0.12962962962962962</v>
      </c>
      <c r="G50" s="10">
        <v>0.053571428571428568</v>
      </c>
      <c r="H50" s="10">
        <v>0.053571428571428568</v>
      </c>
      <c r="I50" s="10">
        <v>0.044642857142857144</v>
      </c>
      <c r="J50" s="10">
        <v>0.026315789473684209</v>
      </c>
      <c r="K50" s="10">
        <v>0.14285714285714285</v>
      </c>
    </row>
    <row r="51" spans="3:11" ht="14.5">
      <c r="C51" s="1">
        <v>15</v>
      </c>
      <c r="D51" s="10">
        <v>0.025210084033613446</v>
      </c>
      <c r="E51" s="10">
        <v>0.067226890756302518</v>
      </c>
      <c r="F51" s="10">
        <v>0.11067193675889328</v>
      </c>
      <c r="G51" s="10">
        <v>0.031645569620253167</v>
      </c>
      <c r="H51" s="10">
        <v>0.025157232704402517</v>
      </c>
      <c r="I51" s="10">
        <v>0.0949367088607595</v>
      </c>
      <c r="J51" s="10">
        <v>0.02072538860103627</v>
      </c>
      <c r="K51" s="10">
        <v>0.13291139240506328</v>
      </c>
    </row>
    <row r="52" spans="3:11" ht="14.5">
      <c r="C52" s="1">
        <v>16</v>
      </c>
      <c r="D52" s="10">
        <v>0.0040650406504065045</v>
      </c>
      <c r="E52" s="10">
        <v>0.06910569105691057</v>
      </c>
      <c r="F52" s="10">
        <v>0.079681274900398405</v>
      </c>
      <c r="G52" s="10">
        <v>0.076470588235294124</v>
      </c>
      <c r="H52" s="10">
        <v>0.052941176470588235</v>
      </c>
      <c r="I52" s="10">
        <v>0.088235294117647065</v>
      </c>
      <c r="J52" s="10">
        <v>0.010050251256281407</v>
      </c>
      <c r="K52" s="10">
        <v>0.10588235294117647</v>
      </c>
    </row>
    <row r="53" spans="3:11" ht="14.5">
      <c r="C53" s="1">
        <v>17</v>
      </c>
      <c r="D53" s="10">
        <v>0.0045045045045045045</v>
      </c>
      <c r="E53" s="10">
        <v>0.04954954954954955</v>
      </c>
      <c r="F53" s="10">
        <v>0.16</v>
      </c>
      <c r="G53" s="10">
        <v>0.028368794326241134</v>
      </c>
      <c r="H53" s="10">
        <v>0.042253521126760563</v>
      </c>
      <c r="I53" s="10">
        <v>0.063829787234042548</v>
      </c>
      <c r="J53" s="10">
        <v>0</v>
      </c>
      <c r="K53" s="10">
        <v>0.13475177304964539</v>
      </c>
    </row>
    <row r="54" spans="3:11" ht="14.5">
      <c r="C54" s="1">
        <v>18</v>
      </c>
      <c r="D54" s="10">
        <v>0</v>
      </c>
      <c r="E54" s="10">
        <v>0.018779342723004695</v>
      </c>
      <c r="F54" s="10">
        <v>0.08755760368663594</v>
      </c>
      <c r="G54" s="10">
        <v>0.041095890410958902</v>
      </c>
      <c r="H54" s="10">
        <v>0.047619047619047616</v>
      </c>
      <c r="I54" s="10">
        <v>0.089041095890410954</v>
      </c>
      <c r="J54" s="10">
        <v>0.0061728395061728392</v>
      </c>
      <c r="K54" s="10">
        <v>0.31506849315068491</v>
      </c>
    </row>
    <row r="55" spans="3:11" ht="14.5">
      <c r="C55" s="1">
        <v>19</v>
      </c>
      <c r="D55" s="10">
        <v>0.0077519379844961239</v>
      </c>
      <c r="E55" s="10">
        <v>0.038910505836575876</v>
      </c>
      <c r="F55" s="10">
        <v>0.071713147410358571</v>
      </c>
      <c r="G55" s="10">
        <v>0.059139784946236562</v>
      </c>
      <c r="H55" s="10">
        <v>0.032085561497326207</v>
      </c>
      <c r="I55" s="10">
        <v>0.069892473118279563</v>
      </c>
      <c r="J55" s="10">
        <v>0.0047619047619047623</v>
      </c>
      <c r="K55" s="10">
        <v>0.23655913978494625</v>
      </c>
    </row>
    <row r="56" spans="3:11" ht="14.5">
      <c r="C56" s="1">
        <v>20</v>
      </c>
      <c r="D56" s="10">
        <v>0.011235955056179775</v>
      </c>
      <c r="E56" s="10">
        <v>0.02247191011235955</v>
      </c>
      <c r="F56" s="10">
        <v>0.098265895953757232</v>
      </c>
      <c r="G56" s="10">
        <v>0.060606060606060608</v>
      </c>
      <c r="H56" s="10">
        <v>0.039603960396039604</v>
      </c>
      <c r="I56" s="10">
        <v>0.070707070707070704</v>
      </c>
      <c r="J56" s="10">
        <v>0</v>
      </c>
      <c r="K56" s="10">
        <v>0.18181818181818182</v>
      </c>
    </row>
    <row r="57" spans="3:11" ht="14.5">
      <c r="C57" s="1">
        <v>21</v>
      </c>
      <c r="D57" s="10">
        <v>0</v>
      </c>
      <c r="E57" s="10">
        <v>0.016393442622950821</v>
      </c>
      <c r="F57" s="10">
        <v>0.10869565217391304</v>
      </c>
      <c r="G57" s="10">
        <v>0.02097902097902098</v>
      </c>
      <c r="H57" s="10">
        <v>0.027972027972027972</v>
      </c>
      <c r="I57" s="10">
        <v>0.069930069930069935</v>
      </c>
      <c r="J57" s="10">
        <v>0</v>
      </c>
      <c r="K57" s="10">
        <v>0.25874125874125875</v>
      </c>
    </row>
    <row r="58" spans="3:11" ht="14.5">
      <c r="C58" s="1">
        <v>22</v>
      </c>
      <c r="D58" s="10">
        <v>0</v>
      </c>
      <c r="E58" s="10">
        <v>0</v>
      </c>
      <c r="F58" s="10">
        <v>0.037267080745341616</v>
      </c>
      <c r="G58" s="10">
        <v>0.010101010101010102</v>
      </c>
      <c r="H58" s="10">
        <v>0.060606060606060608</v>
      </c>
      <c r="I58" s="10">
        <v>0.070707070707070704</v>
      </c>
      <c r="J58" s="10">
        <v>0</v>
      </c>
      <c r="K58" s="10">
        <v>0.21212121212121213</v>
      </c>
    </row>
    <row r="59" spans="3:11" ht="14.5">
      <c r="C59" s="1">
        <v>23</v>
      </c>
      <c r="D59" s="10">
        <v>0</v>
      </c>
      <c r="E59" s="10">
        <v>0</v>
      </c>
      <c r="F59" s="10">
        <v>0.022988505747126436</v>
      </c>
      <c r="G59" s="10">
        <v>0.040983606557377046</v>
      </c>
      <c r="H59" s="10">
        <v>0.04878048780487805</v>
      </c>
      <c r="I59" s="10">
        <v>0.11475409836065574</v>
      </c>
      <c r="J59" s="10">
        <v>0</v>
      </c>
      <c r="K59" s="10">
        <v>0.20491803278688525</v>
      </c>
    </row>
    <row r="60" spans="3:11" ht="14.5">
      <c r="C60" s="1">
        <v>24</v>
      </c>
      <c r="D60" s="10">
        <v>0</v>
      </c>
      <c r="E60" s="10">
        <v>0.0062111801242236021</v>
      </c>
      <c r="F60" s="10">
        <v>0.062857142857142861</v>
      </c>
      <c r="G60" s="10">
        <v>0.01834862385321101</v>
      </c>
      <c r="H60" s="10">
        <v>0.03669724770642202</v>
      </c>
      <c r="I60" s="10">
        <v>0.073394495412844041</v>
      </c>
      <c r="J60" s="10">
        <v>0</v>
      </c>
      <c r="K60" s="10">
        <v>0.25688073394495414</v>
      </c>
    </row>
    <row r="61" spans="3:11" ht="14.5">
      <c r="C61" s="1">
        <v>25</v>
      </c>
      <c r="D61" s="10">
        <v>0.0064516129032258064</v>
      </c>
      <c r="E61" s="10">
        <v>0</v>
      </c>
      <c r="F61" s="10">
        <v>0.04</v>
      </c>
      <c r="G61" s="10">
        <v>0</v>
      </c>
      <c r="H61" s="10">
        <v>0.045045045045045043</v>
      </c>
      <c r="I61" s="10">
        <v>0.12727272727272726</v>
      </c>
      <c r="J61" s="10">
        <v>0</v>
      </c>
      <c r="K61" s="10">
        <v>0.19090909090909092</v>
      </c>
    </row>
    <row r="62" spans="3:11" ht="14.5">
      <c r="C62" s="1">
        <v>26</v>
      </c>
      <c r="D62" s="10"/>
      <c r="E62" s="10"/>
      <c r="F62" s="10"/>
      <c r="G62" s="10"/>
      <c r="H62" s="10"/>
      <c r="I62" s="10"/>
      <c r="J62" s="10"/>
      <c r="K62" s="10"/>
    </row>
    <row r="63" spans="3:11" ht="14.5">
      <c r="C63" s="1">
        <v>27</v>
      </c>
      <c r="D63" s="10"/>
      <c r="E63" s="10"/>
      <c r="F63" s="10"/>
      <c r="G63" s="10"/>
      <c r="H63" s="10"/>
      <c r="I63" s="10"/>
      <c r="J63" s="10"/>
      <c r="K63" s="10"/>
    </row>
    <row r="64" spans="3:11" ht="14.5">
      <c r="C64" s="1">
        <v>28</v>
      </c>
      <c r="D64" s="10"/>
      <c r="E64" s="10"/>
      <c r="F64" s="10"/>
      <c r="G64" s="10"/>
      <c r="H64" s="10"/>
      <c r="I64" s="10"/>
      <c r="J64" s="10"/>
      <c r="K64" s="10"/>
    </row>
    <row r="65" spans="3:11" ht="14.5">
      <c r="C65" s="1">
        <v>29</v>
      </c>
      <c r="D65" s="10">
        <v>0.010471204188481676</v>
      </c>
      <c r="E65" s="10">
        <v>0</v>
      </c>
      <c r="F65" s="10">
        <v>0.10160427807486631</v>
      </c>
      <c r="G65" s="10">
        <v>0.006024096385542169</v>
      </c>
      <c r="H65" s="10">
        <v>0.024096385542168676</v>
      </c>
      <c r="I65" s="10">
        <v>0.030120481927710843</v>
      </c>
      <c r="J65" s="10">
        <v>0</v>
      </c>
      <c r="K65" s="10">
        <v>0.2289156626506024</v>
      </c>
    </row>
    <row r="66" spans="3:11" ht="14.5">
      <c r="C66" s="1">
        <v>30</v>
      </c>
      <c r="D66" s="10"/>
      <c r="E66" s="10"/>
      <c r="F66" s="10"/>
      <c r="G66" s="10"/>
      <c r="H66" s="10"/>
      <c r="I66" s="10"/>
      <c r="J66" s="10"/>
      <c r="K66" s="10"/>
    </row>
    <row r="67" spans="3:11" ht="14.5">
      <c r="C67" s="1">
        <v>31</v>
      </c>
      <c r="D67" s="10"/>
      <c r="E67" s="10"/>
      <c r="F67" s="10"/>
      <c r="G67" s="10"/>
      <c r="H67" s="10"/>
      <c r="I67" s="10"/>
      <c r="J67" s="10"/>
      <c r="K67" s="10"/>
    </row>
    <row r="68" spans="3:11" ht="14.5">
      <c r="C68" s="1">
        <v>32</v>
      </c>
      <c r="D68" s="10"/>
      <c r="E68" s="10"/>
      <c r="F68" s="10"/>
      <c r="G68" s="10"/>
      <c r="H68" s="10"/>
      <c r="I68" s="10"/>
      <c r="J68" s="10"/>
      <c r="K68" s="10"/>
    </row>
    <row r="69" spans="3:11" ht="14.5">
      <c r="C69" s="1">
        <v>33</v>
      </c>
      <c r="D69" s="10"/>
      <c r="E69" s="10"/>
      <c r="F69" s="10"/>
      <c r="G69" s="10"/>
      <c r="H69" s="10"/>
      <c r="I69" s="10"/>
      <c r="J69" s="10"/>
      <c r="K69" s="10"/>
    </row>
    <row r="70" spans="3:11" ht="14.5">
      <c r="C70" s="1">
        <v>34</v>
      </c>
      <c r="D70" s="10"/>
      <c r="E70" s="10"/>
      <c r="F70" s="10"/>
      <c r="G70" s="10"/>
      <c r="H70" s="10"/>
      <c r="I70" s="10"/>
      <c r="J70" s="10"/>
      <c r="K70" s="10"/>
    </row>
    <row r="71" spans="3:11" ht="14.5">
      <c r="C71" s="1">
        <v>35</v>
      </c>
      <c r="D71" s="10"/>
      <c r="E71" s="10"/>
      <c r="F71" s="10"/>
      <c r="G71" s="10"/>
      <c r="H71" s="10"/>
      <c r="I71" s="10"/>
      <c r="J71" s="10"/>
      <c r="K71" s="10"/>
    </row>
    <row r="72" spans="3:11" ht="14.5">
      <c r="C72" s="1">
        <v>36</v>
      </c>
      <c r="D72" s="10"/>
      <c r="E72" s="10"/>
      <c r="F72" s="10"/>
      <c r="G72" s="10"/>
      <c r="H72" s="10"/>
      <c r="I72" s="10"/>
      <c r="J72" s="10"/>
      <c r="K72" s="10"/>
    </row>
    <row r="73" spans="3:11" ht="14.5">
      <c r="C73" s="1">
        <v>37</v>
      </c>
      <c r="D73" s="10"/>
      <c r="E73" s="10"/>
      <c r="F73" s="10"/>
      <c r="G73" s="10"/>
      <c r="H73" s="10"/>
      <c r="I73" s="10"/>
      <c r="J73" s="10"/>
      <c r="K73" s="10"/>
    </row>
    <row r="74" spans="3:11" ht="14.5">
      <c r="C74" s="1">
        <v>38</v>
      </c>
      <c r="D74" s="10"/>
      <c r="E74" s="10"/>
      <c r="F74" s="10"/>
      <c r="G74" s="10"/>
      <c r="H74" s="10"/>
      <c r="I74" s="10"/>
      <c r="J74" s="10"/>
      <c r="K74" s="10"/>
    </row>
    <row r="75" spans="3:11" ht="14.5">
      <c r="C75" s="1">
        <v>39</v>
      </c>
      <c r="D75" s="10"/>
      <c r="E75" s="10"/>
      <c r="F75" s="10"/>
      <c r="G75" s="10"/>
      <c r="H75" s="10"/>
      <c r="I75" s="10"/>
      <c r="J75" s="10"/>
      <c r="K75" s="10"/>
    </row>
    <row r="80" spans="1:17" ht="14.5">
      <c r="A80" s="2" t="s">
        <v>0</v>
      </c>
      <c r="B80" t="s">
        <v>32</v>
      </c>
      <c r="C80" t="s">
        <v>31</v>
      </c>
      <c r="D80" t="s">
        <v>47</v>
      </c>
      <c r="E80" t="s">
        <v>30</v>
      </c>
      <c r="F80" t="s">
        <v>29</v>
      </c>
      <c r="G80" t="s">
        <v>33</v>
      </c>
      <c r="H80" t="s">
        <v>34</v>
      </c>
      <c r="I80" t="s">
        <v>69</v>
      </c>
      <c r="L80" s="3" t="s">
        <v>0</v>
      </c>
      <c r="M80" s="19" t="s">
        <v>78</v>
      </c>
      <c r="N80" s="19" t="s">
        <v>79</v>
      </c>
      <c r="O80" s="19" t="s">
        <v>80</v>
      </c>
      <c r="P80" s="19" t="s">
        <v>81</v>
      </c>
      <c r="Q80" s="10"/>
    </row>
    <row r="81" spans="1:17" ht="14.5">
      <c r="A81" s="3">
        <v>40</v>
      </c>
      <c r="B81" s="10">
        <f>'Data 22-23'!D5/'Data 22-23'!C5</f>
        <v>0.046052631578947366</v>
      </c>
      <c r="C81" s="10">
        <f>'Data 22-23'!D2/'Data 22-23'!C2</f>
        <v>0.012711864406779662</v>
      </c>
      <c r="D81" s="10">
        <f>'Data 22-23'!D4/'Data 22-23'!C4</f>
        <v>0.08943089430894309</v>
      </c>
      <c r="E81" s="10">
        <f>'Data 22-23'!D3/'Data 22-23'!C3</f>
        <v>0</v>
      </c>
      <c r="F81" s="10">
        <f>'Data 22-23'!D7/'Data 22-23'!C7</f>
        <v>0.0065789473684210523</v>
      </c>
      <c r="G81" s="10">
        <f>'Data 22-23'!D6/'Data 22-23'!C6</f>
        <v>0.072368421052631582</v>
      </c>
      <c r="H81" s="10">
        <f>'Data 22-23'!D3/'Data 22-23'!C8</f>
        <v>0</v>
      </c>
      <c r="I81" s="10">
        <f>'Data 22-23'!D9/'Data 22-23'!C9</f>
        <v>0.24342105263157895</v>
      </c>
      <c r="L81" s="3">
        <v>52</v>
      </c>
      <c r="M81" s="10">
        <f>'Data 22-23'!D13/'Data 22-23'!C13</f>
        <v>0</v>
      </c>
      <c r="N81" s="10">
        <f>'Data 22-23'!D14/'Data 22-23'!C14</f>
        <v>0</v>
      </c>
      <c r="O81" s="10">
        <f>'Data 22-23'!D15/'Data 22-23'!C15</f>
        <v>0</v>
      </c>
      <c r="P81" s="10" t="e">
        <f>'Data 22-23'!D16/'Data 22-23'!C16</f>
        <v>#DIV/0!</v>
      </c>
      <c r="Q81" s="10"/>
    </row>
    <row r="82" spans="1:17" ht="14.5">
      <c r="A82" s="3">
        <v>41</v>
      </c>
      <c r="B82" s="10">
        <f>'Data 22-23'!F5/'Data 22-23'!E5</f>
        <v>0.034482758620689655</v>
      </c>
      <c r="C82" s="10">
        <f>'Data 22-23'!F2/'Data 22-23'!E2</f>
        <v>0.0039840637450199202</v>
      </c>
      <c r="D82" s="10">
        <f>'Data 22-23'!F4/'Data 22-23'!E4</f>
        <v>0.11428571428571428</v>
      </c>
      <c r="E82" s="10">
        <f>'Data 22-23'!F3/'Data 22-23'!E3</f>
        <v>0</v>
      </c>
      <c r="F82" s="10">
        <f>'Data 22-23'!F7/'Data 22-23'!E7</f>
        <v>0</v>
      </c>
      <c r="G82" s="10">
        <f>'Data 22-23'!F6/'Data 22-23'!E6</f>
        <v>0.041379310344827586</v>
      </c>
      <c r="H82" s="10">
        <f>'Data 22-23'!F8/'Data 22-23'!E8</f>
        <v>0.032258064516129031</v>
      </c>
      <c r="I82" s="10">
        <f>'Data 22-23'!F9/'Data 22-23'!E9</f>
        <v>0.26896551724137929</v>
      </c>
      <c r="L82" s="3">
        <v>1</v>
      </c>
      <c r="M82" s="10">
        <f>'Data 22-23'!F13/'Data 22-23'!E13</f>
        <v>0</v>
      </c>
      <c r="N82" s="10">
        <f>'Data 22-23'!F14/'Data 22-23'!E14</f>
        <v>0</v>
      </c>
      <c r="O82" s="10">
        <f>'Data 22-23'!F15/'Data 22-23'!E15</f>
        <v>0</v>
      </c>
      <c r="P82" s="10" t="e">
        <f>'Data 22-23'!F16/'Data 22-23'!E16</f>
        <v>#DIV/0!</v>
      </c>
      <c r="Q82" s="10"/>
    </row>
    <row r="83" spans="1:17" ht="14.5">
      <c r="A83" s="3">
        <v>42</v>
      </c>
      <c r="B83" s="10">
        <f>'Data 22-23'!H5/'Data 22-23'!G5</f>
        <v>0.047058823529411764</v>
      </c>
      <c r="C83" s="10">
        <f>'Data 22-23'!H2/'Data 22-23'!G2</f>
        <v>0.0075471698113207548</v>
      </c>
      <c r="D83" s="10">
        <f>'Data 22-23'!H4/'Data 22-23'!G4</f>
        <v>0.12587412587412589</v>
      </c>
      <c r="E83" s="10">
        <f>'Data 22-23'!H3/'Data 22-23'!G3</f>
        <v>0</v>
      </c>
      <c r="F83" s="10">
        <f>'Data 22-23'!H3/'Data 22-23'!G7</f>
        <v>0</v>
      </c>
      <c r="G83" s="10">
        <f>'Data 22-23'!H6/'Data 22-23'!G6</f>
        <v>0.052941176470588235</v>
      </c>
      <c r="H83" s="10">
        <f>'Data 22-23'!H8/'Data 22-23'!G8</f>
        <v>0.032967032967032968</v>
      </c>
      <c r="I83" s="10">
        <f>'Data 22-23'!H9/'Data 22-23'!G9</f>
        <v>0.20</v>
      </c>
      <c r="L83" s="3">
        <v>2</v>
      </c>
      <c r="M83" s="10">
        <f>'Data 22-23'!H13/'Data 22-23'!G13</f>
        <v>0</v>
      </c>
      <c r="N83" s="10">
        <f>'Data 22-23'!H14/'Data 22-23'!G14</f>
        <v>0</v>
      </c>
      <c r="O83" s="10">
        <f>'Data 22-23'!H15/'Data 22-23'!G15</f>
        <v>0</v>
      </c>
      <c r="P83" s="10" t="e">
        <f>'Data 22-23'!H16/'Data 22-23'!G16</f>
        <v>#DIV/0!</v>
      </c>
      <c r="Q83" s="10"/>
    </row>
    <row r="84" spans="1:17" ht="14.5">
      <c r="A84" s="3">
        <v>43</v>
      </c>
      <c r="B84" s="10">
        <f>'Data 22-23'!J5/'Data 22-23'!I5</f>
        <v>0.032258064516129031</v>
      </c>
      <c r="C84" s="10">
        <f>'Data 22-23'!J2/'Data 22-23'!I2</f>
        <v>0</v>
      </c>
      <c r="D84" s="10">
        <f>'Data 22-23'!J4/'Data 22-23'!I4</f>
        <v>0.13043478260869565</v>
      </c>
      <c r="E84" s="10">
        <f>'Data 22-23'!J3/'Data 22-23'!I3</f>
        <v>0</v>
      </c>
      <c r="F84" s="10">
        <f>'Data 22-23'!J7/'Data 22-23'!I7</f>
        <v>0.0064516129032258064</v>
      </c>
      <c r="G84" s="10">
        <f>'Data 22-23'!J6/'Data 22-23'!I6</f>
        <v>0.070967741935483872</v>
      </c>
      <c r="H84" s="10">
        <f>'Data 22-23'!J8/'Data 22-23'!I8</f>
        <v>0.024390243902439025</v>
      </c>
      <c r="I84" s="10">
        <f>'Data 22-23'!J9/'Data 22-23'!I9</f>
        <v>0.22580645161290322</v>
      </c>
      <c r="L84" s="3">
        <v>3</v>
      </c>
      <c r="M84" s="10">
        <f>'Data 22-23'!J13/'Data 22-23'!I13</f>
        <v>0</v>
      </c>
      <c r="N84" s="10">
        <f>'Data 22-23'!J14/'Data 22-23'!I14</f>
        <v>0</v>
      </c>
      <c r="O84" s="10">
        <f>'Data 22-23'!J15/'Data 22-23'!I15</f>
        <v>0</v>
      </c>
      <c r="P84" s="10" t="e">
        <f>'Data 22-23'!J16/'Data 22-23'!I16</f>
        <v>#DIV/0!</v>
      </c>
      <c r="Q84" s="10"/>
    </row>
    <row r="85" spans="1:17" ht="14.5">
      <c r="A85" s="3">
        <v>44</v>
      </c>
      <c r="B85" s="10">
        <f>'Data 22-23'!L5/'Data 22-23'!K5</f>
        <v>0.067039106145251395</v>
      </c>
      <c r="C85" s="10">
        <f>'Data 22-23'!L2/'Data 22-23'!K2</f>
        <v>0.0097087378640776691</v>
      </c>
      <c r="D85" s="10">
        <f>'Data 22-23'!L4/'Data 22-23'!K4</f>
        <v>0.15755627009646303</v>
      </c>
      <c r="E85" s="10">
        <f>'Data 22-23'!L3/'Data 22-23'!K3</f>
        <v>0</v>
      </c>
      <c r="F85" s="10">
        <f>'Data 22-23'!L7/'Data 22-23'!K7</f>
        <v>0.011235955056179775</v>
      </c>
      <c r="G85" s="10">
        <f>'Data 22-23'!L6/'Data 22-23'!K6</f>
        <v>0.095505617977528087</v>
      </c>
      <c r="H85" s="10">
        <f>'Data 22-23'!L8/'Data 22-23'!K8</f>
        <v>0.037234042553191488</v>
      </c>
      <c r="I85" s="10">
        <f>'Data 22-23'!L9/'Data 22-23'!K9</f>
        <v>0.20994475138121546</v>
      </c>
      <c r="L85" s="3">
        <v>4</v>
      </c>
      <c r="M85" s="10">
        <f>'Data 22-23'!L13/'Data 22-23'!K13</f>
        <v>0</v>
      </c>
      <c r="N85" s="10">
        <f>'Data 22-23'!L14/'Data 22-23'!K14</f>
        <v>0</v>
      </c>
      <c r="O85" s="10">
        <f>'Data 22-23'!L15/'Data 22-23'!K15</f>
        <v>0</v>
      </c>
      <c r="P85" s="10" t="e">
        <f>'Data 22-23'!L16/'Data 22-23'!K16</f>
        <v>#DIV/0!</v>
      </c>
      <c r="Q85" s="10"/>
    </row>
    <row r="86" spans="1:17" ht="14.5">
      <c r="A86" s="3">
        <v>45</v>
      </c>
      <c r="B86" s="10">
        <f>'Data 22-23'!N5/'Data 22-23'!M5</f>
        <v>0.018264840182648401</v>
      </c>
      <c r="C86" s="10">
        <f>'Data 22-23'!N2/'Data 22-23'!M2</f>
        <v>0</v>
      </c>
      <c r="D86" s="10">
        <f>'Data 22-23'!N4/'Data 22-23'!M4</f>
        <v>0.16379310344827586</v>
      </c>
      <c r="E86" s="10">
        <f>'Data 22-23'!N3/'Data 22-23'!M3</f>
        <v>0.003205128205128205</v>
      </c>
      <c r="F86" s="10">
        <f>'Data 22-23'!N7/'Data 22-23'!M7</f>
        <v>0.027522935779816515</v>
      </c>
      <c r="G86" s="10">
        <f>'Data 22-23'!N6/'Data 22-23'!M6</f>
        <v>0.077981651376146793</v>
      </c>
      <c r="H86" s="10">
        <f>'Data 22-23'!N8/'Data 22-23'!M8</f>
        <v>0.070484581497797363</v>
      </c>
      <c r="I86" s="10">
        <f>'Data 22-23'!N9/'Data 22-23'!M9</f>
        <v>0.17272727272727273</v>
      </c>
      <c r="L86" s="3">
        <v>5</v>
      </c>
      <c r="M86" s="10">
        <f>'Data 22-23'!N13/'Data 22-23'!M13</f>
        <v>0</v>
      </c>
      <c r="N86" s="10">
        <f>'Data 22-23'!N14/'Data 22-23'!M14</f>
        <v>0</v>
      </c>
      <c r="O86" s="10">
        <f>'Data 22-23'!N15/'Data 22-23'!M15</f>
        <v>0</v>
      </c>
      <c r="P86" s="10" t="e">
        <f>'Data 22-23'!N16/'Data 22-23'!M16</f>
        <v>#DIV/0!</v>
      </c>
      <c r="Q86" s="10"/>
    </row>
    <row r="87" spans="1:17" ht="14.5">
      <c r="A87" s="3">
        <v>46</v>
      </c>
      <c r="B87" s="10">
        <f>'Data 22-23'!P5/'Data 22-23'!O5</f>
        <v>0.041237113402061855</v>
      </c>
      <c r="C87" s="10">
        <f>'Data 22-23'!P2/'Data 22-23'!O2</f>
        <v>0.008670520231213872</v>
      </c>
      <c r="D87" s="10">
        <f>'Data 22-23'!P4/'Data 22-23'!O4</f>
        <v>0.18181818181818182</v>
      </c>
      <c r="E87" s="10">
        <f>'Data 22-23'!P3/'Data 22-23'!O3</f>
        <v>0</v>
      </c>
      <c r="F87" s="10">
        <f>'Data 22-23'!P7/'Data 22-23'!O7</f>
        <v>0.020833333333333332</v>
      </c>
      <c r="G87" s="10">
        <f>'Data 22-23'!P6/'Data 22-23'!O6</f>
        <v>0.09375</v>
      </c>
      <c r="H87" s="10">
        <f>'Data 22-23'!P8/'Data 22-23'!O8</f>
        <v>0.093220338983050849</v>
      </c>
      <c r="I87" s="10">
        <f>'Data 22-23'!P9/'Data 22-23'!O9</f>
        <v>0.15625</v>
      </c>
      <c r="L87" s="3">
        <v>6</v>
      </c>
      <c r="M87" s="10">
        <f>'Data 22-23'!P13/'Data 22-23'!O13</f>
        <v>0</v>
      </c>
      <c r="N87" s="10">
        <f>'Data 22-23'!P14/'Data 22-23'!O14</f>
        <v>0</v>
      </c>
      <c r="O87" s="10">
        <f>'Data 22-23'!P15/'Data 22-23'!O15</f>
        <v>0</v>
      </c>
      <c r="P87" s="10" t="e">
        <f>'Data 22-23'!P16/'Data 22-23'!O16</f>
        <v>#DIV/0!</v>
      </c>
      <c r="Q87" s="10"/>
    </row>
    <row r="88" spans="1:17" ht="14.5">
      <c r="A88" s="3">
        <v>47</v>
      </c>
      <c r="B88" s="10">
        <f>'Data 22-23'!R5/'Data 22-23'!Q5</f>
        <v>0.037037037037037035</v>
      </c>
      <c r="C88" s="10">
        <f>'Data 22-23'!R2/'Data 22-23'!Q2</f>
        <v>0.02564102564102564</v>
      </c>
      <c r="D88" s="10">
        <f>'Data 22-23'!R4/'Data 22-23'!Q4</f>
        <v>0.13874345549738221</v>
      </c>
      <c r="E88" s="10">
        <f>'Data 22-23'!R3/'Data 22-23'!Q3</f>
        <v>0</v>
      </c>
      <c r="F88" s="10">
        <f>'Data 22-23'!R7/'Data 22-23'!Q7</f>
        <v>0.012345679012345678</v>
      </c>
      <c r="G88" s="10">
        <f>'Data 22-23'!R6/'Data 22-23'!Q6</f>
        <v>0.12345679012345678</v>
      </c>
      <c r="H88" s="10">
        <f>'Data 22-23'!R8/'Data 22-23'!Q8</f>
        <v>0.10188679245283019</v>
      </c>
      <c r="I88" s="10">
        <f>'Data 22-23'!R9/'Data 22-23'!Q9</f>
        <v>0.14344262295081966</v>
      </c>
      <c r="L88" s="3">
        <v>7</v>
      </c>
      <c r="M88" s="10">
        <f>'Data 22-23'!R13/'Data 22-23'!Q13</f>
        <v>0</v>
      </c>
      <c r="N88" s="10">
        <f>'Data 22-23'!R14/'Data 22-23'!Q14</f>
        <v>0</v>
      </c>
      <c r="O88" s="10">
        <f>'Data 22-23'!R15/'Data 22-23'!Q15</f>
        <v>0</v>
      </c>
      <c r="P88" s="10" t="e">
        <f>'Data 22-23'!R16/'Data 22-23'!Q16</f>
        <v>#DIV/0!</v>
      </c>
      <c r="Q88" s="10"/>
    </row>
    <row r="89" spans="1:17" ht="14.5">
      <c r="A89" s="3">
        <v>48</v>
      </c>
      <c r="B89" s="10">
        <f>'Data 22-23'!T5/'Data 22-23'!S5</f>
        <v>0.066390041493775934</v>
      </c>
      <c r="C89" s="10">
        <f>'Data 22-23'!T2/'Data 22-23'!S2</f>
        <v>0.030726256983240222</v>
      </c>
      <c r="D89" s="10">
        <f>'Data 22-23'!T4/'Data 22-23'!S4</f>
        <v>0.15405405405405406</v>
      </c>
      <c r="E89" s="10">
        <f>'Data 22-23'!T3/'Data 22-23'!S3</f>
        <v>0</v>
      </c>
      <c r="F89" s="10">
        <f>'Data 22-23'!T7/'Data 22-23'!S7</f>
        <v>0.020833333333333332</v>
      </c>
      <c r="G89" s="10">
        <f>'Data 22-23'!T6/'Data 22-23'!S6</f>
        <v>0.05</v>
      </c>
      <c r="H89" s="10">
        <f>'Data 22-23'!T8/'Data 22-23'!S8</f>
        <v>0.16470588235294117</v>
      </c>
      <c r="I89" s="10">
        <f>'Data 22-23'!T9/'Data 22-23'!S9</f>
        <v>0.11290322580645161</v>
      </c>
      <c r="L89" s="3">
        <v>8</v>
      </c>
      <c r="M89" s="10">
        <f>'Data 22-23'!T13/'Data 22-23'!S13</f>
        <v>0</v>
      </c>
      <c r="N89" s="10">
        <f>'Data 22-23'!T14/'Data 22-23'!S14</f>
        <v>0</v>
      </c>
      <c r="O89" s="10">
        <f>'Data 22-23'!T15/'Data 22-23'!S15</f>
        <v>0</v>
      </c>
      <c r="P89" s="10" t="e">
        <f>'Data 22-23'!T16/'Data 22-23'!S16</f>
        <v>#DIV/0!</v>
      </c>
      <c r="Q89" s="10"/>
    </row>
    <row r="90" spans="1:17" ht="14.5">
      <c r="A90" s="3">
        <v>49</v>
      </c>
      <c r="B90" s="10">
        <f>'Data 22-23'!V5/'Data 22-23'!U5</f>
        <v>0.065134099616858232</v>
      </c>
      <c r="C90" s="10">
        <f>'Data 22-23'!V2/'Data 22-23'!U2</f>
        <v>0.076190476190476197</v>
      </c>
      <c r="D90" s="10">
        <f>'Data 22-23'!V4/'Data 22-23'!U4</f>
        <v>0.20952380952380953</v>
      </c>
      <c r="E90" s="10">
        <f>'Data 22-23'!V3/'Data 22-23'!U3</f>
        <v>0.0023809523809523812</v>
      </c>
      <c r="F90" s="10">
        <f>'Data 22-23'!V7/'Data 22-23'!U7</f>
        <v>0.019157088122605363</v>
      </c>
      <c r="G90" s="10">
        <f>'Data 22-23'!V6/'Data 22-23'!U6</f>
        <v>0.057471264367816091</v>
      </c>
      <c r="H90" s="10">
        <f>'Data 22-23'!V8/'Data 22-23'!U8</f>
        <v>0.20962199312714777</v>
      </c>
      <c r="I90" s="10">
        <f>'Data 22-23'!V9/'Data 22-23'!U9</f>
        <v>0.056818181818181816</v>
      </c>
      <c r="L90" s="3">
        <v>9</v>
      </c>
      <c r="M90" s="10">
        <f>'Data 22-23'!V13/'Data 22-23'!U13</f>
        <v>0.0081967213114754103</v>
      </c>
      <c r="N90" s="10">
        <f>'Data 22-23'!V14/'Data 22-23'!U14</f>
        <v>0</v>
      </c>
      <c r="O90" s="10">
        <f>'Data 22-23'!V15/'Data 22-23'!U15</f>
        <v>0</v>
      </c>
      <c r="P90" s="10" t="e">
        <f>'Data 22-23'!V16/'Data 22-23'!U16</f>
        <v>#DIV/0!</v>
      </c>
      <c r="Q90" s="10"/>
    </row>
    <row r="91" spans="1:17" ht="14.5">
      <c r="A91" s="3">
        <v>50</v>
      </c>
      <c r="B91" s="10">
        <f>'Data 22-23'!X5/'Data 22-23'!W5</f>
        <v>0.038235294117647062</v>
      </c>
      <c r="C91" s="10">
        <f>'Data 22-23'!X2/'Data 22-23'!W2</f>
        <v>0.12085769980506822</v>
      </c>
      <c r="D91" s="10">
        <f>'Data 22-23'!X4/'Data 22-23'!W4</f>
        <v>0.18461538461538463</v>
      </c>
      <c r="E91" s="10">
        <f>'Data 22-23'!X3/'Data 22-23'!W3</f>
        <v>0.0038986354775828458</v>
      </c>
      <c r="F91" s="10">
        <f>'Data 22-23'!X7/'Data 22-23'!W7</f>
        <v>0.032352941176470591</v>
      </c>
      <c r="G91" s="10">
        <f>'Data 22-23'!X6/'Data 22-23'!W6</f>
        <v>0.073529411764705885</v>
      </c>
      <c r="H91" s="10">
        <f>'Data 22-23'!X8/'Data 22-23'!W8</f>
        <v>0.21787709497206703</v>
      </c>
      <c r="I91" s="10">
        <f>'Data 22-23'!X9/'Data 22-23'!W9</f>
        <v>0.11436950146627566</v>
      </c>
      <c r="L91" s="3">
        <v>10</v>
      </c>
      <c r="M91" s="10">
        <f>'Data 22-23'!X13/'Data 22-23'!W13</f>
        <v>0</v>
      </c>
      <c r="N91" s="10">
        <f>'Data 22-23'!X14/'Data 22-23'!W14</f>
        <v>0</v>
      </c>
      <c r="O91" s="10">
        <f>'Data 22-23'!X15/'Data 22-23'!W15</f>
        <v>0</v>
      </c>
      <c r="P91" s="10" t="e">
        <f>'Data 22-23'!X16/'Data 22-23'!W16</f>
        <v>#DIV/0!</v>
      </c>
      <c r="Q91" s="10"/>
    </row>
    <row r="92" spans="1:17" ht="14.5">
      <c r="A92" s="3">
        <v>51</v>
      </c>
      <c r="B92" s="10">
        <f>'Data 22-23'!Z5/'Data 22-23'!Y5</f>
        <v>0.042929292929292928</v>
      </c>
      <c r="C92" s="10">
        <f>'Data 22-23'!Z2/'Data 22-23'!Y2</f>
        <v>0.17792421746293247</v>
      </c>
      <c r="D92" s="10">
        <f>'Data 22-23'!Z4/'Data 22-23'!Y4</f>
        <v>0.17115689381933438</v>
      </c>
      <c r="E92" s="10">
        <f>'Data 22-23'!Z3/'Data 22-23'!Y3</f>
        <v>0.0049423393739703456</v>
      </c>
      <c r="F92" s="10">
        <f>'Data 22-23'!Z7/'Data 22-23'!Y7</f>
        <v>0.035443037974683546</v>
      </c>
      <c r="G92" s="10">
        <f>'Data 22-23'!Z6/'Data 22-23'!Y6</f>
        <v>0.043037974683544304</v>
      </c>
      <c r="H92" s="10">
        <f>'Data 22-23'!Z8/'Data 22-23'!Y8</f>
        <v>0.20568927789934355</v>
      </c>
      <c r="I92" s="10">
        <f>'Data 22-23'!Z9/'Data 22-23'!Y9</f>
        <v>0.081012658227848103</v>
      </c>
      <c r="L92" s="3">
        <v>11</v>
      </c>
      <c r="M92" s="10">
        <f>'Data 22-23'!Z13/'Data 22-23'!Y13</f>
        <v>0</v>
      </c>
      <c r="N92" s="10">
        <f>'Data 22-23'!Z14/'Data 22-23'!Y14</f>
        <v>0</v>
      </c>
      <c r="O92" s="10">
        <f>'Data 22-23'!Z15/'Data 22-23'!Y15</f>
        <v>0</v>
      </c>
      <c r="P92" s="10" t="e">
        <f>'Data 22-23'!Z16/'Data 22-23'!Y16</f>
        <v>#DIV/0!</v>
      </c>
      <c r="Q92" s="10"/>
    </row>
    <row r="93" spans="1:17" ht="14.5">
      <c r="A93" s="3">
        <v>52</v>
      </c>
      <c r="B93" s="10">
        <f>'Data 22-23'!AB5/'Data 22-23'!AA5</f>
        <v>0.041269841269841269</v>
      </c>
      <c r="C93" s="10">
        <f>'Data 22-23'!AB2/'Data 22-23'!AA2</f>
        <v>0.20930232558139536</v>
      </c>
      <c r="D93" s="10">
        <f>'Data 22-23'!AB4/'Data 22-23'!AA4</f>
        <v>0.1980952380952381</v>
      </c>
      <c r="E93" s="10">
        <f>'Data 22-23'!AB3/'Data 22-23'!AA3</f>
        <v>0</v>
      </c>
      <c r="F93" s="10">
        <f>'Data 22-23'!AB7/'Data 22-23'!AA7</f>
        <v>0.025477707006369428</v>
      </c>
      <c r="G93" s="10">
        <f>'Data 22-23'!AB6/'Data 22-23'!AA6</f>
        <v>0.035031847133757961</v>
      </c>
      <c r="H93" s="10">
        <f>'Data 22-23'!AB8/'Data 22-23'!AA8</f>
        <v>0.21983914209115282</v>
      </c>
      <c r="I93" s="10">
        <f>'Data 22-23'!AB9/'Data 22-23'!AA9</f>
        <v>0.050955414012738856</v>
      </c>
      <c r="L93" s="3">
        <v>12</v>
      </c>
      <c r="M93" s="10">
        <f>'Data 22-23'!AB13/'Data 22-23'!AA13</f>
        <v>0.0071428571428571426</v>
      </c>
      <c r="N93" s="10">
        <f>'Data 22-23'!AB14/'Data 22-23'!AA14</f>
        <v>0.0071428571428571426</v>
      </c>
      <c r="O93" s="10">
        <f>'Data 22-23'!AB15/'Data 22-23'!AA15</f>
        <v>0</v>
      </c>
      <c r="P93" s="10" t="e">
        <f>'Data 22-23'!AB16/'Data 22-23'!AA16</f>
        <v>#DIV/0!</v>
      </c>
      <c r="Q93" s="10"/>
    </row>
    <row r="94" spans="1:17" ht="14.5">
      <c r="A94" s="3">
        <v>1</v>
      </c>
      <c r="B94" s="10">
        <f>'Data 22-23'!AD5/'Data 22-23'!AC5</f>
        <v>0.015590200445434299</v>
      </c>
      <c r="C94" s="10">
        <f>'Data 22-23'!AD2/'Data 22-23'!AC2</f>
        <v>0.19099378881987578</v>
      </c>
      <c r="D94" s="10">
        <f>'Data 22-23'!AD4/'Data 22-23'!AC4</f>
        <v>0.11818181818181818</v>
      </c>
      <c r="E94" s="10">
        <f>'Data 22-23'!AD3/'Data 22-23'!AC3</f>
        <v>0.003105590062111801</v>
      </c>
      <c r="F94" s="10">
        <f>'Data 22-23'!AD7/'Data 22-23'!AC7</f>
        <v>0.042410714285714288</v>
      </c>
      <c r="G94" s="10">
        <f>'Data 22-23'!AD6/'Data 22-23'!AC6</f>
        <v>0.03125</v>
      </c>
      <c r="H94" s="10">
        <f>'Data 22-23'!AD8/'Data 22-23'!AC8</f>
        <v>0.13259668508287292</v>
      </c>
      <c r="I94" s="10">
        <f>'Data 22-23'!AD9/'Data 22-23'!AC9</f>
        <v>0.040178571428571432</v>
      </c>
      <c r="L94" s="3">
        <v>13</v>
      </c>
      <c r="M94" s="10">
        <f>'Data 22-23'!AD13/'Data 22-23'!AC13</f>
        <v>0</v>
      </c>
      <c r="N94" s="10">
        <f>'Data 22-23'!AD14/'Data 22-23'!AC14</f>
        <v>0</v>
      </c>
      <c r="O94" s="10">
        <f>'Data 22-23'!AD15/'Data 22-23'!AC15</f>
        <v>0</v>
      </c>
      <c r="P94" s="10">
        <f>'Data 22-23'!AD16/'Data 22-23'!AC16</f>
        <v>0</v>
      </c>
      <c r="Q94" s="10"/>
    </row>
    <row r="95" spans="1:17" ht="14.5">
      <c r="A95" s="3">
        <v>2</v>
      </c>
      <c r="B95" s="10">
        <f>'Data 22-23'!AF5/'Data 22-23'!AE5</f>
        <v>0.04534005037783375</v>
      </c>
      <c r="C95" s="10">
        <f>'Data 22-23'!AF2/'Data 22-23'!AE2</f>
        <v>0.12660550458715597</v>
      </c>
      <c r="D95" s="10">
        <f>'Data 22-23'!AF4/'Data 22-23'!AE4</f>
        <v>0.090239410681399637</v>
      </c>
      <c r="E95" s="10">
        <f>'Data 22-23'!AF3/'Data 22-23'!AE3</f>
        <v>0.001834862385321101</v>
      </c>
      <c r="F95" s="10">
        <f>'Data 22-23'!AF7/'Data 22-23'!AE7</f>
        <v>0.038167938931297711</v>
      </c>
      <c r="G95" s="10">
        <f>'Data 22-23'!AF6/'Data 22-23'!AE6</f>
        <v>0.043256997455470736</v>
      </c>
      <c r="H95" s="10">
        <f>'Data 22-23'!AF8/'Data 22-23'!AE8</f>
        <v>0.13135593220338984</v>
      </c>
      <c r="I95" s="10">
        <f>'Data 22-23'!AF9/'Data 22-23'!AE9</f>
        <v>0.038167938931297711</v>
      </c>
      <c r="L95" s="3">
        <v>14</v>
      </c>
      <c r="M95" s="10">
        <f>'Data 22-23'!AF13/'Data 22-23'!AE13</f>
        <v>0</v>
      </c>
      <c r="N95" s="10">
        <f>'Data 22-23'!AF14/'Data 22-23'!AE14</f>
        <v>0</v>
      </c>
      <c r="O95" s="10">
        <f>'Data 22-23'!AF15/'Data 22-23'!AE15</f>
        <v>0</v>
      </c>
      <c r="P95" s="10">
        <f>'Data 22-23'!AF16/'Data 22-23'!AE16</f>
        <v>0</v>
      </c>
      <c r="Q95" s="10"/>
    </row>
    <row r="96" spans="1:17" ht="14.5">
      <c r="A96" s="3">
        <v>3</v>
      </c>
      <c r="B96" s="10">
        <f>'Data 22-23'!AH5/'Data 22-23'!AG5</f>
        <v>0.06</v>
      </c>
      <c r="C96" s="10">
        <f>'Data 22-23'!AH2/'Data 22-23'!AG2</f>
        <v>0.15698924731182795</v>
      </c>
      <c r="D96" s="10">
        <f>'Data 22-23'!AH4/'Data 22-23'!AG4</f>
        <v>0.075</v>
      </c>
      <c r="E96" s="10">
        <f>'Data 22-23'!AH3/'Data 22-23'!AG3</f>
        <v>0.017204301075268817</v>
      </c>
      <c r="F96" s="10">
        <f>'Data 22-23'!AH7/'Data 22-23'!AG7</f>
        <v>0.025787965616045846</v>
      </c>
      <c r="G96" s="10">
        <f>'Data 22-23'!AH6/'Data 22-23'!AG6</f>
        <v>0.042979942693409739</v>
      </c>
      <c r="H96" s="10">
        <f>'Data 22-23'!AH8/'Data 22-23'!AG8</f>
        <v>0.10948905109489052</v>
      </c>
      <c r="I96" s="10">
        <f>'Data 22-23'!AH9/'Data 22-23'!AG9</f>
        <v>0.05730659025787966</v>
      </c>
      <c r="L96" s="3">
        <v>15</v>
      </c>
      <c r="M96" s="10">
        <f>'Data 22-23'!AH13/'Data 22-23'!AG13</f>
        <v>0</v>
      </c>
      <c r="N96" s="10">
        <f>'Data 22-23'!AH14/'Data 22-23'!AG14</f>
        <v>0</v>
      </c>
      <c r="O96" s="10">
        <f>'Data 22-23'!AH15/'Data 22-23'!AG15</f>
        <v>0</v>
      </c>
      <c r="P96" s="10">
        <f>'Data 22-23'!AH16/'Data 22-23'!AG16</f>
        <v>0</v>
      </c>
      <c r="Q96" s="10"/>
    </row>
    <row r="97" spans="1:17" ht="14.5">
      <c r="A97" s="3">
        <v>4</v>
      </c>
      <c r="B97" s="10">
        <f>'Data 22-23'!AJ5/'Data 22-23'!AI5</f>
        <v>0.054421768707482991</v>
      </c>
      <c r="C97" s="10">
        <f>'Data 22-23'!AJ2/'Data 22-23'!AI2</f>
        <v>0.14540816326530612</v>
      </c>
      <c r="D97" s="10">
        <f>'Data 22-23'!AJ4/'Data 22-23'!AI4</f>
        <v>0.042553191489361701</v>
      </c>
      <c r="E97" s="10">
        <f>'Data 22-23'!AJ3/'Data 22-23'!AI3</f>
        <v>0.020408163265306121</v>
      </c>
      <c r="F97" s="10">
        <f>'Data 22-23'!AJ7/'Data 22-23'!AI7</f>
        <v>0.034129692832764506</v>
      </c>
      <c r="G97" s="10">
        <f>'Data 22-23'!AJ6/'Data 22-23'!AI6</f>
        <v>0.0034129692832764505</v>
      </c>
      <c r="H97" s="10">
        <f>'Data 22-23'!AJ8/'Data 22-23'!AI8</f>
        <v>0.12173913043478261</v>
      </c>
      <c r="I97" s="10">
        <f>'Data 22-23'!AJ9/'Data 22-23'!AI9</f>
        <v>0.064846416382252553</v>
      </c>
      <c r="L97" s="3">
        <v>16</v>
      </c>
      <c r="M97" s="10">
        <f>'Data 22-23'!AJ13/'Data 22-23'!AI13</f>
        <v>0</v>
      </c>
      <c r="N97" s="10">
        <f>'Data 22-23'!AJ14/'Data 22-23'!AI14</f>
        <v>0</v>
      </c>
      <c r="O97" s="10">
        <f>'Data 22-23'!AJ15/'Data 22-23'!AI15</f>
        <v>0</v>
      </c>
      <c r="P97" s="10">
        <f>'Data 22-23'!AJ16/'Data 22-23'!AI16</f>
        <v>0</v>
      </c>
      <c r="Q97" s="10"/>
    </row>
    <row r="98" spans="1:17" ht="14.5">
      <c r="A98" s="3">
        <v>5</v>
      </c>
      <c r="B98" s="10">
        <f>'Data 22-23'!$AL$5/'Data 22-23'!$AK$5</f>
        <v>0.048275862068965517</v>
      </c>
      <c r="C98" s="10">
        <f>'Data 22-23'!$AL$2/'Data 22-23'!$AK$2</f>
        <v>0.14854111405835543</v>
      </c>
      <c r="D98" s="10">
        <f>'Data 22-23'!$AL$4/'Data 22-23'!$AK$4</f>
        <v>0.050397877984084884</v>
      </c>
      <c r="E98" s="10">
        <f>'Data 22-23'!$AL$3/'Data 22-23'!$AK$3</f>
        <v>0.031830238726790451</v>
      </c>
      <c r="F98" s="10">
        <f>'Data 22-23'!$AL$7/'Data 22-23'!$AK$7</f>
        <v>0.024305555555555556</v>
      </c>
      <c r="G98" s="10">
        <f>'Data 22-23'!$AL$6/'Data 22-23'!$AK$6</f>
        <v>0.013888888888888888</v>
      </c>
      <c r="H98" s="10">
        <f>'Data 22-23'!$AL$8/'Data 22-23'!$AK$8</f>
        <v>0.09480122324159021</v>
      </c>
      <c r="I98" s="10">
        <f>'Data 22-23'!$AL$9/'Data 22-23'!$AK$9</f>
        <v>0.090277777777777776</v>
      </c>
      <c r="L98" s="3">
        <v>17</v>
      </c>
      <c r="M98" s="10">
        <f>'Data 22-23'!AL13/'Data 22-23'!AK13</f>
        <v>0</v>
      </c>
      <c r="N98" s="10">
        <f>'Data 22-23'!AL14/'Data 22-23'!AK14</f>
        <v>0</v>
      </c>
      <c r="O98" s="10">
        <f>'Data 22-23'!AL15/'Data 22-23'!AK15</f>
        <v>0</v>
      </c>
      <c r="P98" s="10">
        <f>'Data 22-23'!AL16/'Data 22-23'!AK16</f>
        <v>0</v>
      </c>
      <c r="Q98" s="10"/>
    </row>
    <row r="99" spans="1:17" ht="14.5">
      <c r="A99" s="3">
        <v>6</v>
      </c>
      <c r="B99" s="10">
        <f>'Data 22-23'!AN5/'Data 22-23'!AM5</f>
        <v>0.053191489361702128</v>
      </c>
      <c r="C99" s="10">
        <f>'Data 22-23'!AN2/'Data 22-23'!AM2</f>
        <v>0.1883289124668435</v>
      </c>
      <c r="D99" s="10">
        <f>'Data 22-23'!AN4/'Data 22-23'!AM4</f>
        <v>0.027548209366391185</v>
      </c>
      <c r="E99" s="10">
        <f>'Data 22-23'!AN3/'Data 22-23'!AM3</f>
        <v>0.07161803713527852</v>
      </c>
      <c r="F99" s="10">
        <f>'Data 22-23'!AN7/'Data 22-23'!AM7</f>
        <v>0.039285714285714285</v>
      </c>
      <c r="G99" s="10">
        <f>'Data 22-23'!AN6/'Data 22-23'!AM6</f>
        <v>0.025</v>
      </c>
      <c r="H99" s="10">
        <f>'Data 22-23'!AN8/'Data 22-23'!AM8</f>
        <v>0.055214723926380369</v>
      </c>
      <c r="I99" s="10">
        <f>'Data 22-23'!AN9/'Data 22-23'!AM9</f>
        <v>0.089285714285714288</v>
      </c>
      <c r="L99" s="3">
        <v>18</v>
      </c>
      <c r="M99" s="10">
        <f>'Data 22-23'!AN13/'Data 22-23'!AM13</f>
        <v>0</v>
      </c>
      <c r="N99" s="10">
        <f>'Data 22-23'!AN14/'Data 22-23'!AM14</f>
        <v>0</v>
      </c>
      <c r="O99" s="10">
        <f>'Data 22-23'!AN15/'Data 22-23'!AM15</f>
        <v>0</v>
      </c>
      <c r="P99" s="10">
        <f>'Data 22-23'!AN16/'Data 22-23'!AM16</f>
        <v>0</v>
      </c>
      <c r="Q99" s="10"/>
    </row>
    <row r="100" spans="1:17" ht="14.5">
      <c r="A100" s="3">
        <v>7</v>
      </c>
      <c r="B100" s="10">
        <f>'Data 22-23'!AP5/'Data 22-23'!AO5</f>
        <v>0.041984732824427481</v>
      </c>
      <c r="C100" s="10">
        <f>'Data 22-23'!AP2/'Data 22-23'!AO2</f>
        <v>0.086350974930362118</v>
      </c>
      <c r="D100" s="10">
        <f>'Data 22-23'!AP4/'Data 22-23'!AO4</f>
        <v>0.034985422740524783</v>
      </c>
      <c r="E100" s="10">
        <f>'Data 22-23'!AP3/'Data 22-23'!AO3</f>
        <v>0.066852367688022288</v>
      </c>
      <c r="F100" s="10">
        <f>'Data 22-23'!AP7/'Data 22-23'!AO7</f>
        <v>0.068702290076335881</v>
      </c>
      <c r="G100" s="10">
        <f>'Data 22-23'!AP6/'Data 22-23'!AO6</f>
        <v>0.030534351145038167</v>
      </c>
      <c r="H100" s="10">
        <f>'Data 22-23'!AP8/'Data 22-23'!AO8</f>
        <v>0.081699346405228759</v>
      </c>
      <c r="I100" s="10">
        <f>'Data 22-23'!AP9/'Data 22-23'!AO9</f>
        <v>0.10305343511450382</v>
      </c>
      <c r="L100" s="3">
        <v>19</v>
      </c>
      <c r="M100" s="10">
        <f>'Data 22-23'!AP13/'Data 22-23'!AO13</f>
        <v>0</v>
      </c>
      <c r="N100" s="10">
        <f>'Data 22-23'!AP14/'Data 22-23'!AO14</f>
        <v>0</v>
      </c>
      <c r="O100" s="10">
        <f>'Data 22-23'!AP15/'Data 22-23'!AO15</f>
        <v>0</v>
      </c>
      <c r="P100" s="10">
        <f>'Data 22-23'!AP16/'Data 22-23'!AO16</f>
        <v>0</v>
      </c>
      <c r="Q100" s="10"/>
    </row>
    <row r="101" spans="1:17" ht="14.5">
      <c r="A101" s="3">
        <v>8</v>
      </c>
      <c r="B101" s="10">
        <f>'Data 22-23'!AR5/'Data 22-23'!AQ5</f>
        <v>0.032407407407407406</v>
      </c>
      <c r="C101" s="10">
        <f>'Data 22-23'!AR2/'Data 22-23'!AQ2</f>
        <v>0.1038961038961039</v>
      </c>
      <c r="D101" s="10">
        <f>'Data 22-23'!AR4/'Data 22-23'!AQ4</f>
        <v>0.03678929765886288</v>
      </c>
      <c r="E101" s="10">
        <f>'Data 22-23'!AR3/'Data 22-23'!AQ3</f>
        <v>0.11688311688311688</v>
      </c>
      <c r="F101" s="10">
        <f>'Data 22-23'!AR7/'Data 22-23'!AQ7</f>
        <v>0.064814814814814811</v>
      </c>
      <c r="G101" s="10">
        <f>'Data 22-23'!AR6/'Data 22-23'!AQ6</f>
        <v>0.0092592592592592587</v>
      </c>
      <c r="H101" s="10">
        <f>'Data 22-23'!AR8/'Data 22-23'!AQ8</f>
        <v>0.043999999999999997</v>
      </c>
      <c r="I101" s="10">
        <f>'Data 22-23'!AR9/'Data 22-23'!AQ9</f>
        <v>0.14814814814814814</v>
      </c>
      <c r="L101" s="3">
        <v>20</v>
      </c>
      <c r="M101" s="10">
        <f>'Data 22-23'!AR13/'Data 22-23'!AQ13</f>
        <v>0</v>
      </c>
      <c r="N101" s="10">
        <f>'Data 22-23'!AR14/'Data 22-23'!AQ14</f>
        <v>0</v>
      </c>
      <c r="O101" s="10">
        <f>'Data 22-23'!AR15/'Data 22-23'!AQ15</f>
        <v>0</v>
      </c>
      <c r="P101" s="10">
        <f>'Data 22-23'!AR16/'Data 22-23'!AQ16</f>
        <v>0</v>
      </c>
      <c r="Q101" s="10"/>
    </row>
    <row r="102" spans="1:17" ht="14.5">
      <c r="A102" s="3">
        <v>9</v>
      </c>
      <c r="B102" s="10">
        <f>'Data 22-23'!AT5/'Data 22-23'!AS5</f>
        <v>0.022321428571428572</v>
      </c>
      <c r="C102" s="10">
        <f>'Data 22-23'!AT2/'Data 22-23'!AS2</f>
        <v>0.061093247588424437</v>
      </c>
      <c r="D102" s="10">
        <f>'Data 22-23'!AT4/'Data 22-23'!AS4</f>
        <v>0.031578947368421054</v>
      </c>
      <c r="E102" s="10">
        <f>'Data 22-23'!AT3/'Data 22-23'!AS3</f>
        <v>0.073954983922829579</v>
      </c>
      <c r="F102" s="10">
        <f>'Data 22-23'!AT7/'Data 22-23'!AS7</f>
        <v>0.071428571428571425</v>
      </c>
      <c r="G102" s="10">
        <f>'Data 22-23'!AT6/'Data 22-23'!AS6</f>
        <v>0.022321428571428572</v>
      </c>
      <c r="H102" s="10">
        <f>'Data 22-23'!AT8/'Data 22-23'!AS8</f>
        <v>0.053231939163498096</v>
      </c>
      <c r="I102" s="10">
        <f>'Data 22-23'!AT9/'Data 22-23'!AS9</f>
        <v>0.098214285714285712</v>
      </c>
      <c r="L102" s="3">
        <v>21</v>
      </c>
      <c r="M102" s="10">
        <f>'Data 22-23'!AT13/'Data 22-23'!AS13</f>
        <v>0</v>
      </c>
      <c r="N102" s="10">
        <f>'Data 22-23'!AT14/'Data 22-23'!AS14</f>
        <v>0</v>
      </c>
      <c r="O102" s="10">
        <f>'Data 22-23'!AT15/'Data 22-23'!AS15</f>
        <v>0</v>
      </c>
      <c r="P102" s="10">
        <f>'Data 22-23'!AT16/'Data 22-23'!AS16</f>
        <v>0</v>
      </c>
      <c r="Q102" s="10"/>
    </row>
    <row r="103" spans="1:17" ht="14.5">
      <c r="A103" s="3">
        <v>10</v>
      </c>
      <c r="B103" s="10">
        <f>'Data 22-23'!AV5/'Data 22-23'!AU5</f>
        <v>0.053231939163498096</v>
      </c>
      <c r="C103" s="10">
        <f>'Data 22-23'!AV2/'Data 22-23'!AU2</f>
        <v>0.046376811594202899</v>
      </c>
      <c r="D103" s="10">
        <f>'Data 22-23'!AV4/'Data 22-23'!AU4</f>
        <v>0.054131054131054131</v>
      </c>
      <c r="E103" s="10">
        <f>'Data 22-23'!AV3/'Data 22-23'!AU3</f>
        <v>0.089855072463768115</v>
      </c>
      <c r="F103" s="10">
        <f>'Data 22-23'!AV7/'Data 22-23'!AU7</f>
        <v>0.064638783269961975</v>
      </c>
      <c r="G103" s="10">
        <f>'Data 22-23'!AV6/'Data 22-23'!AU6</f>
        <v>0.011406844106463879</v>
      </c>
      <c r="H103" s="10">
        <f>'Data 22-23'!AV8/'Data 22-23'!AU8</f>
        <v>0.032894736842105261</v>
      </c>
      <c r="I103" s="10">
        <f>'Data 22-23'!AV9/'Data 22-23'!AU9</f>
        <v>0.11026615969581749</v>
      </c>
      <c r="L103" s="3">
        <v>22</v>
      </c>
      <c r="M103" s="10">
        <f>'Data 22-23'!AV13/'Data 22-23'!AU13</f>
        <v>0</v>
      </c>
      <c r="N103" s="10">
        <f>'Data 22-23'!AV14/'Data 22-23'!AU14</f>
        <v>0</v>
      </c>
      <c r="O103" s="10">
        <f>'Data 22-23'!AV15/'Data 22-23'!AU15</f>
        <v>0</v>
      </c>
      <c r="P103" s="10">
        <f>'Data 22-23'!AV16/'Data 22-23'!AU16</f>
        <v>0.031746031746031744</v>
      </c>
      <c r="Q103" s="10"/>
    </row>
    <row r="104" spans="1:17" ht="14.5">
      <c r="A104" s="3">
        <v>11</v>
      </c>
      <c r="B104" s="10">
        <f>'Data 22-23'!AX5/'Data 22-23'!AW5</f>
        <v>0.033492822966507178</v>
      </c>
      <c r="C104" s="10">
        <f>'Data 22-23'!AX2/'Data 22-23'!AW2</f>
        <v>0.032679738562091505</v>
      </c>
      <c r="D104" s="10">
        <f>'Data 22-23'!AX4/'Data 22-23'!AW4</f>
        <v>0.076388888888888895</v>
      </c>
      <c r="E104" s="10">
        <f>'Data 22-23'!AX3/'Data 22-23'!AW3</f>
        <v>0.091503267973856203</v>
      </c>
      <c r="F104" s="10">
        <f>'Data 22-23'!AX7/'Data 22-23'!AW7</f>
        <v>0.062200956937799042</v>
      </c>
      <c r="G104" s="10">
        <f>'Data 22-23'!AX6/'Data 22-23'!AW6</f>
        <v>0.052631578947368418</v>
      </c>
      <c r="H104" s="10">
        <f>'Data 22-23'!AX8/'Data 22-23'!AW8</f>
        <v>0.032258064516129031</v>
      </c>
      <c r="I104" s="10">
        <f>'Data 22-23'!AX9/'Data 22-23'!AW9</f>
        <v>0.066985645933014357</v>
      </c>
      <c r="L104" s="3">
        <v>23</v>
      </c>
      <c r="M104" s="10">
        <f>'Data 22-23'!AX13/'Data 22-23'!AW13</f>
        <v>0</v>
      </c>
      <c r="N104" s="10">
        <f>'Data 22-23'!AX14/'Data 22-23'!AW14</f>
        <v>0</v>
      </c>
      <c r="O104" s="10">
        <f>'Data 22-23'!AX15/'Data 22-23'!AW15</f>
        <v>0</v>
      </c>
      <c r="P104" s="10">
        <f>'Data 22-23'!AX16/'Data 22-23'!AW16</f>
        <v>0</v>
      </c>
      <c r="Q104" s="10"/>
    </row>
    <row r="105" spans="1:17" ht="14.5">
      <c r="A105" s="3">
        <v>12</v>
      </c>
      <c r="B105" s="10">
        <f>'Data 22-23'!AZ5/'Data 22-23'!AY5</f>
        <v>0.041152263374485597</v>
      </c>
      <c r="C105" s="10">
        <f>'Data 22-23'!AZ2/'Data 22-23'!AY2</f>
        <v>0.033536585365853661</v>
      </c>
      <c r="D105" s="10">
        <f>'Data 22-23'!AZ4/'Data 22-23'!AY4</f>
        <v>0.12349397590361445</v>
      </c>
      <c r="E105" s="10">
        <f>'Data 22-23'!AZ3/'Data 22-23'!AY3</f>
        <v>0.10670731707317073</v>
      </c>
      <c r="F105" s="10">
        <f>'Data 22-23'!AZ7/'Data 22-23'!AY7</f>
        <v>0.05737704918032787</v>
      </c>
      <c r="G105" s="10">
        <f>'Data 22-23'!AZ6/'Data 22-23'!AY6</f>
        <v>0.012295081967213115</v>
      </c>
      <c r="H105" s="10">
        <f>'Data 22-23'!AZ8/'Data 22-23'!AY8</f>
        <v>0.018382352941176471</v>
      </c>
      <c r="I105" s="10">
        <f>'Data 22-23'!AZ9/'Data 22-23'!AY9</f>
        <v>0.07407407407407407</v>
      </c>
      <c r="L105" s="3">
        <v>24</v>
      </c>
      <c r="M105" s="10">
        <f>'Data 22-23'!AZ13/'Data 22-23'!AY13</f>
        <v>0</v>
      </c>
      <c r="N105" s="10">
        <f>'Data 22-23'!AZ14/'Data 22-23'!AY14</f>
        <v>0</v>
      </c>
      <c r="O105" s="10">
        <f>'Data 22-23'!AZ15/'Data 22-23'!AY15</f>
        <v>0</v>
      </c>
      <c r="P105" s="10">
        <f>'Data 22-23'!AZ16/'Data 22-23'!AY16</f>
        <v>0</v>
      </c>
      <c r="Q105" s="10"/>
    </row>
    <row r="106" spans="1:17" ht="14.5">
      <c r="A106" s="3">
        <v>13</v>
      </c>
      <c r="B106" s="10">
        <f>'Data 22-23'!BB5/'Data 22-23'!BA5</f>
        <v>0.051948051948051951</v>
      </c>
      <c r="C106" s="10">
        <f>'Data 22-23'!BB2/'Data 22-23'!BA2</f>
        <v>0.018461538461538463</v>
      </c>
      <c r="D106" s="10">
        <f>'Data 22-23'!BB4/'Data 22-23'!BA4</f>
        <v>0.12688821752265861</v>
      </c>
      <c r="E106" s="10">
        <f>'Data 22-23'!BB3/'Data 22-23'!BA3</f>
        <v>0.1076923076923077</v>
      </c>
      <c r="F106" s="10">
        <f>'Data 22-23'!BB7/'Data 22-23'!BA7</f>
        <v>0.043859649122807015</v>
      </c>
      <c r="G106" s="10">
        <f>'Data 22-23'!BB6/'Data 22-23'!BA6</f>
        <v>0.078947368421052627</v>
      </c>
      <c r="H106" s="10">
        <f>'Data 22-23'!BB8/'Data 22-23'!BA8</f>
        <v>0.018656716417910446</v>
      </c>
      <c r="I106" s="10">
        <f>'Data 22-23'!BB9/'Data 22-23'!BA9</f>
        <v>0.11790393013100436</v>
      </c>
      <c r="L106" s="3">
        <v>25</v>
      </c>
      <c r="M106" s="10">
        <f>'Data 22-23'!BB13/'Data 22-23'!BA13</f>
        <v>0</v>
      </c>
      <c r="N106" s="10">
        <f>'Data 22-23'!BB14/'Data 22-23'!BA14</f>
        <v>0</v>
      </c>
      <c r="O106" s="10">
        <f>'Data 22-23'!BB15/'Data 22-23'!BA15</f>
        <v>0</v>
      </c>
      <c r="P106" s="10">
        <f>'Data 22-23'!BB16/'Data 22-23'!BA16</f>
        <v>0</v>
      </c>
      <c r="Q106" s="10"/>
    </row>
    <row r="107" spans="1:17" ht="14.5">
      <c r="A107" s="3">
        <v>14</v>
      </c>
      <c r="B107" s="10">
        <f>'Data 22-23'!BD5/'Data 22-23'!BC5</f>
        <v>0.053571428571428568</v>
      </c>
      <c r="C107" s="10">
        <f>'Data 22-23'!BD2/'Data 22-23'!BC2</f>
        <v>0.014925373134328358</v>
      </c>
      <c r="D107" s="10">
        <f>'Data 22-23'!BD4/'Data 22-23'!BC4</f>
        <v>0.12962962962962962</v>
      </c>
      <c r="E107" s="10">
        <f>'Data 22-23'!BD3/'Data 22-23'!BC3</f>
        <v>0.06965174129353234</v>
      </c>
      <c r="F107" s="10">
        <f>'Data 22-23'!BD7/'Data 22-23'!BC7</f>
        <v>0.053571428571428568</v>
      </c>
      <c r="G107" s="10">
        <f>'Data 22-23'!BD6/'Data 22-23'!BC6</f>
        <v>0.044642857142857144</v>
      </c>
      <c r="H107" s="10">
        <f>'Data 22-23'!BD8/'Data 22-23'!BC8</f>
        <v>0.026315789473684209</v>
      </c>
      <c r="I107" s="10">
        <f>'Data 22-23'!BD9/'Data 22-23'!BC9</f>
        <v>0.14285714285714285</v>
      </c>
      <c r="L107" s="3">
        <v>26</v>
      </c>
      <c r="M107" s="10" t="e">
        <f>'Data 22-23'!BD13/'Data 22-23'!BC13</f>
        <v>#DIV/0!</v>
      </c>
      <c r="N107" s="10" t="e">
        <f>'Data 22-23'!BD14/'Data 22-23'!BC14</f>
        <v>#DIV/0!</v>
      </c>
      <c r="O107" s="10" t="e">
        <f>'Data 22-23'!BD15/'Data 22-23'!BC15</f>
        <v>#DIV/0!</v>
      </c>
      <c r="P107" s="10" t="e">
        <f>'Data 22-23'!BD16/'Data 22-23'!BC16</f>
        <v>#DIV/0!</v>
      </c>
      <c r="Q107" s="10"/>
    </row>
    <row r="108" spans="1:17" ht="14.5">
      <c r="A108" s="3">
        <v>15</v>
      </c>
      <c r="B108" s="10">
        <f>'Data 22-23'!BF5/'Data 22-23'!BE5</f>
        <v>0.025157232704402517</v>
      </c>
      <c r="C108" s="10">
        <f>'Data 22-23'!BF2/'Data 22-23'!BE2</f>
        <v>0.025210084033613446</v>
      </c>
      <c r="D108" s="10">
        <f>'Data 22-23'!BF4/'Data 22-23'!BE4</f>
        <v>0.11067193675889328</v>
      </c>
      <c r="E108" s="10">
        <f>'Data 22-23'!BF3/'Data 22-23'!BE3</f>
        <v>0.067226890756302518</v>
      </c>
      <c r="F108" s="10">
        <f>'Data 22-23'!BF7/'Data 22-23'!BE7</f>
        <v>0.031645569620253167</v>
      </c>
      <c r="G108" s="10">
        <f>'Data 22-23'!BF6/'Data 22-23'!BE6</f>
        <v>0.0949367088607595</v>
      </c>
      <c r="H108" s="10">
        <f>'Data 22-23'!BF8/'Data 22-23'!BE8</f>
        <v>0.02072538860103627</v>
      </c>
      <c r="I108" s="10">
        <f>'Data 22-23'!BF9/'Data 22-23'!BE9</f>
        <v>0.13291139240506328</v>
      </c>
      <c r="L108" s="3">
        <v>27</v>
      </c>
      <c r="M108" s="10" t="e">
        <f>'Data 22-23'!BF13/'Data 22-23'!BE13</f>
        <v>#DIV/0!</v>
      </c>
      <c r="N108" s="10" t="e">
        <f>'Data 22-23'!BF14/'Data 22-23'!BE14</f>
        <v>#DIV/0!</v>
      </c>
      <c r="O108" s="10" t="e">
        <f>'Data 22-23'!BF15/'Data 22-23'!BE15</f>
        <v>#DIV/0!</v>
      </c>
      <c r="P108" s="10" t="e">
        <f>'Data 22-23'!BF15/'Data 22-23'!BE15</f>
        <v>#DIV/0!</v>
      </c>
      <c r="Q108" s="10"/>
    </row>
    <row r="109" spans="1:17" ht="14.5">
      <c r="A109" s="3">
        <v>16</v>
      </c>
      <c r="B109" s="24">
        <f>'Data 22-23'!BH5/'Data 22-23'!BG5</f>
        <v>0.052941176470588235</v>
      </c>
      <c r="C109" s="24">
        <f>'Data 22-23'!BH2/'Data 22-23'!BG2</f>
        <v>0.0040650406504065045</v>
      </c>
      <c r="D109" s="24">
        <f>'Data 22-23'!BH4/'Data 22-23'!BG4</f>
        <v>0.079681274900398405</v>
      </c>
      <c r="E109" s="24">
        <f>'Data 22-23'!BH3/'Data 22-23'!BG3</f>
        <v>0.06910569105691057</v>
      </c>
      <c r="F109" s="24">
        <f>'Data 22-23'!BH7/'Data 22-23'!BG7</f>
        <v>0.076470588235294124</v>
      </c>
      <c r="G109" s="24">
        <f>'Data 22-23'!BH6/'Data 22-23'!BG6</f>
        <v>0.088235294117647065</v>
      </c>
      <c r="H109" s="24">
        <f>'Data 22-23'!BH8/'Data 22-23'!BG8</f>
        <v>0.010050251256281407</v>
      </c>
      <c r="I109" s="24">
        <f>'Data 22-23'!BH9/'Data 22-23'!BG9</f>
        <v>0.10588235294117647</v>
      </c>
      <c r="L109" s="3">
        <v>28</v>
      </c>
      <c r="M109" s="10" t="e">
        <f>'Visningsark bakt'!#REF!/'Visningsark bakt'!#REF!</f>
        <v>#REF!</v>
      </c>
      <c r="N109" s="10" t="e">
        <f>'Visningsark bakt'!#REF!/'Visningsark bakt'!#REF!</f>
        <v>#REF!</v>
      </c>
      <c r="O109" s="10" t="e">
        <f>'Visningsark bakt'!#REF!/'Visningsark bakt'!#REF!</f>
        <v>#REF!</v>
      </c>
      <c r="P109" s="10" t="e">
        <f>'Visningsark bakt'!#REF!/'Visningsark bakt'!#REF!</f>
        <v>#REF!</v>
      </c>
      <c r="Q109" s="10"/>
    </row>
    <row r="110" spans="1:17" ht="14.5">
      <c r="A110" s="3">
        <v>17</v>
      </c>
      <c r="B110" s="10">
        <f>'Data 22-23'!BJ5/'Data 22-23'!BI5</f>
        <v>0.042253521126760563</v>
      </c>
      <c r="C110" s="10">
        <f>'Data 22-23'!BJ2/'Data 22-23'!BI2</f>
        <v>0.0045045045045045045</v>
      </c>
      <c r="D110" s="10">
        <f>'Data 22-23'!BJ4/'Data 22-23'!BI4</f>
        <v>0.16</v>
      </c>
      <c r="E110" s="10">
        <f>'Data 22-23'!BJ3/'Data 22-23'!BI3</f>
        <v>0.04954954954954955</v>
      </c>
      <c r="F110" s="10">
        <f>'Data 22-23'!BJ7/'Data 22-23'!BI7</f>
        <v>0.028368794326241134</v>
      </c>
      <c r="G110" s="10">
        <f>'Data 22-23'!BJ6/'Data 22-23'!BI6</f>
        <v>0.063829787234042548</v>
      </c>
      <c r="H110" s="10">
        <f>'Data 22-23'!BJ8/'Data 22-23'!BI8</f>
        <v>0</v>
      </c>
      <c r="I110" s="10">
        <f>'Data 22-23'!BJ9/'Data 22-23'!BI9</f>
        <v>0.13475177304964539</v>
      </c>
      <c r="L110" s="3">
        <v>29</v>
      </c>
      <c r="M110" s="10">
        <f>'Sesongoversikt 23-24'!P132/'Sesongoversikt 23-24'!O132</f>
        <v>0.017857142857142856</v>
      </c>
      <c r="N110" s="10">
        <f>'Sesongoversikt 23-24'!P133/'Sesongoversikt 23-24'!O133</f>
        <v>0</v>
      </c>
      <c r="O110" s="10">
        <f>'Sesongoversikt 23-24'!P134/'Sesongoversikt 23-24'!O134</f>
        <v>0.041666666666666664</v>
      </c>
      <c r="P110" s="10">
        <f>'Sesongoversikt 23-24'!P135/'Sesongoversikt 23-24'!O135</f>
        <v>0</v>
      </c>
      <c r="Q110" s="10"/>
    </row>
    <row r="111" spans="1:17" ht="14.5">
      <c r="A111" s="3">
        <v>18</v>
      </c>
      <c r="B111" s="10">
        <f>'Data 22-23'!BL5/'Data 22-23'!BK5</f>
        <v>0.047619047619047616</v>
      </c>
      <c r="C111" s="10">
        <f>'Data 22-23'!BL2/'Data 22-23'!BK2</f>
        <v>0</v>
      </c>
      <c r="D111" s="10">
        <f>'Data 22-23'!BL4/'Data 22-23'!BK4</f>
        <v>0.08755760368663594</v>
      </c>
      <c r="E111" s="10">
        <f>'Data 22-23'!BL3/'Data 22-23'!BK3</f>
        <v>0.018779342723004695</v>
      </c>
      <c r="F111" s="10">
        <f>'Data 22-23'!BL7/'Data 22-23'!BK7</f>
        <v>0.041095890410958902</v>
      </c>
      <c r="G111" s="10">
        <f>'Data 22-23'!BL6/'Data 22-23'!BK6</f>
        <v>0.089041095890410954</v>
      </c>
      <c r="H111" s="10">
        <f>'Data 22-23'!BL8/'Data 22-23'!BK8</f>
        <v>0.0061728395061728392</v>
      </c>
      <c r="I111" s="10">
        <f>'Data 22-23'!BL9/'Data 22-23'!BK9</f>
        <v>0.31506849315068491</v>
      </c>
      <c r="L111" s="3">
        <v>30</v>
      </c>
      <c r="M111" s="10">
        <f>'Sesongoversikt 23-24'!R132/'Sesongoversikt 23-24'!Q132</f>
        <v>0.015748031496062992</v>
      </c>
      <c r="N111" s="10">
        <f>'Sesongoversikt 23-24'!R133/'Sesongoversikt 23-24'!Q133</f>
        <v>0</v>
      </c>
      <c r="O111" s="10">
        <f>'Sesongoversikt 23-24'!R134/'Sesongoversikt 23-24'!Q134</f>
        <v>0</v>
      </c>
      <c r="P111" s="10">
        <f>'Sesongoversikt 23-24'!R135/'Sesongoversikt 23-24'!Q135</f>
        <v>0</v>
      </c>
      <c r="Q111" s="10"/>
    </row>
    <row r="112" spans="1:17" ht="14.5">
      <c r="A112" s="3">
        <v>19</v>
      </c>
      <c r="B112" s="10">
        <f>'Data 22-23'!BN5/'Data 22-23'!BM5</f>
        <v>0.032085561497326207</v>
      </c>
      <c r="C112" s="10">
        <f>'Data 22-23'!BN2/'Data 22-23'!BM2</f>
        <v>0.0077519379844961239</v>
      </c>
      <c r="D112" s="10">
        <f>'Data 22-23'!BN4/'Data 22-23'!BM4</f>
        <v>0.071713147410358571</v>
      </c>
      <c r="E112" s="10">
        <f>'Data 22-23'!BN3/'Data 22-23'!BM3</f>
        <v>0.038910505836575876</v>
      </c>
      <c r="F112" s="10">
        <f>'Data 22-23'!BN7/'Data 22-23'!BM7</f>
        <v>0.059139784946236562</v>
      </c>
      <c r="G112" s="10">
        <f>'Data 22-23'!BN6/'Data 22-23'!BM6</f>
        <v>0.069892473118279563</v>
      </c>
      <c r="H112" s="10">
        <f>'Data 22-23'!BN8/'Data 22-23'!BM8</f>
        <v>0.0047619047619047623</v>
      </c>
      <c r="I112" s="10">
        <f>'Data 22-23'!BN9/'Data 22-23'!BM9</f>
        <v>0.23655913978494625</v>
      </c>
      <c r="L112" s="3">
        <v>31</v>
      </c>
      <c r="M112" s="10">
        <f>'Sesongoversikt 23-24'!T132/'Sesongoversikt 23-24'!S132</f>
        <v>0.030769230769230771</v>
      </c>
      <c r="N112" s="10">
        <f>'Sesongoversikt 23-24'!T133/'Sesongoversikt 23-24'!S133</f>
        <v>0</v>
      </c>
      <c r="O112" s="10">
        <f>'Sesongoversikt 23-24'!T134/'Sesongoversikt 23-24'!S134</f>
        <v>0</v>
      </c>
      <c r="P112" s="10">
        <f>'Sesongoversikt 23-24'!T135/'Sesongoversikt 23-24'!S135</f>
        <v>0</v>
      </c>
      <c r="Q112" s="10"/>
    </row>
    <row r="113" spans="1:17" ht="14.5">
      <c r="A113" s="3">
        <v>20</v>
      </c>
      <c r="B113" s="10">
        <f>'Data 22-23'!BP5/'Data 22-23'!BO5</f>
        <v>0.039603960396039604</v>
      </c>
      <c r="C113" s="10">
        <f>'Data 22-23'!BP2/'Data 22-23'!BO2</f>
        <v>0.011235955056179775</v>
      </c>
      <c r="D113" s="10">
        <f>'Data 22-23'!BP4/'Data 22-23'!BO4</f>
        <v>0.098265895953757232</v>
      </c>
      <c r="E113" s="10">
        <f>'Data 22-23'!BP3/'Data 22-23'!BO3</f>
        <v>0.02247191011235955</v>
      </c>
      <c r="F113" s="10">
        <f>'Data 22-23'!BP7/'Data 22-23'!BO7</f>
        <v>0.060606060606060608</v>
      </c>
      <c r="G113" s="10">
        <f>'Data 22-23'!BP6/'Data 22-23'!BO6</f>
        <v>0.070707070707070704</v>
      </c>
      <c r="H113" s="10">
        <f>'Data 22-23'!BP8/'Data 22-23'!BO8</f>
        <v>0</v>
      </c>
      <c r="I113" s="10">
        <f>'Data 22-23'!BP9/'Data 22-23'!BO9</f>
        <v>0.18181818181818182</v>
      </c>
      <c r="L113" s="3">
        <v>32</v>
      </c>
      <c r="M113" s="10"/>
      <c r="N113" s="10"/>
      <c r="O113" s="10"/>
      <c r="P113" s="10"/>
      <c r="Q113" s="10"/>
    </row>
    <row r="114" spans="1:17" ht="14.5">
      <c r="A114" s="3">
        <v>21</v>
      </c>
      <c r="B114" s="10">
        <f>'Data 22-23'!BR5/'Data 22-23'!BQ5</f>
        <v>0.027972027972027972</v>
      </c>
      <c r="C114" s="10">
        <f>'Data 22-23'!BR2/'Data 22-23'!BQ2</f>
        <v>0</v>
      </c>
      <c r="D114" s="10">
        <f>'Data 22-23'!BR4/'Data 22-23'!BQ4</f>
        <v>0.10869565217391304</v>
      </c>
      <c r="E114" s="10">
        <f>'Data 22-23'!BR3/'Data 22-23'!BQ3</f>
        <v>0.016393442622950821</v>
      </c>
      <c r="F114" s="10">
        <f>'Data 22-23'!BR7/'Data 22-23'!BQ7</f>
        <v>0.02097902097902098</v>
      </c>
      <c r="G114" s="10">
        <f>'Data 22-23'!BR6/'Data 22-23'!BQ6</f>
        <v>0.069930069930069935</v>
      </c>
      <c r="H114" s="10">
        <f>'Data 22-23'!BR8/'Data 22-23'!BQ8</f>
        <v>0</v>
      </c>
      <c r="I114" s="10">
        <f>'Data 22-23'!BR9/'Data 22-23'!BQ9</f>
        <v>0.25874125874125875</v>
      </c>
      <c r="L114" s="3">
        <v>33</v>
      </c>
      <c r="M114" s="10"/>
      <c r="N114" s="10"/>
      <c r="O114" s="10"/>
      <c r="P114" s="10"/>
      <c r="Q114" s="10"/>
    </row>
    <row r="115" spans="1:17" ht="14.5">
      <c r="A115" s="3">
        <v>22</v>
      </c>
      <c r="B115" s="10">
        <f>'Data 22-23'!BT5/'Data 22-23'!BS5</f>
        <v>0.060606060606060608</v>
      </c>
      <c r="C115" s="10">
        <f>'Data 22-23'!BT2/'Data 22-23'!BS2</f>
        <v>0</v>
      </c>
      <c r="D115" s="10">
        <f>'Data 22-23'!BT4/'Data 22-23'!BS4</f>
        <v>0.037267080745341616</v>
      </c>
      <c r="E115" s="10">
        <f>'Data 22-23'!BT3/'Data 22-23'!BS3</f>
        <v>0</v>
      </c>
      <c r="F115" s="10">
        <f>'Data 22-23'!BT7/'Data 22-23'!BS7</f>
        <v>0.010101010101010102</v>
      </c>
      <c r="G115" s="10">
        <f>'Data 22-23'!BT6/'Data 22-23'!BS6</f>
        <v>0.070707070707070704</v>
      </c>
      <c r="H115" s="10">
        <f>'Data 22-23'!BT8/'Data 22-23'!BS8</f>
        <v>0</v>
      </c>
      <c r="I115" s="10">
        <f>'Data 22-23'!BT9/'Data 22-23'!BS9</f>
        <v>0.21212121212121213</v>
      </c>
      <c r="L115" s="3"/>
      <c r="M115" s="10"/>
      <c r="N115" s="10"/>
      <c r="O115" s="10"/>
      <c r="P115" s="10"/>
      <c r="Q115" s="10"/>
    </row>
    <row r="116" spans="1:17" ht="14.5">
      <c r="A116" s="3">
        <v>23</v>
      </c>
      <c r="B116" s="10">
        <f>'Data 22-23'!BV5/'Data 22-23'!BU5</f>
        <v>0.04878048780487805</v>
      </c>
      <c r="C116" s="10">
        <f>'Data 22-23'!BV2/'Data 22-23'!BU2</f>
        <v>0</v>
      </c>
      <c r="D116" s="10">
        <f>'Data 22-23'!BV4/'Data 22-23'!BU4</f>
        <v>0.022988505747126436</v>
      </c>
      <c r="E116" s="10">
        <f>'Data 22-23'!BV3/'Data 22-23'!BU3</f>
        <v>0</v>
      </c>
      <c r="F116" s="10">
        <f>'Data 22-23'!BV7/'Data 22-23'!BU7</f>
        <v>0.040983606557377046</v>
      </c>
      <c r="G116" s="10">
        <f>'Data 22-23'!BV6/'Data 22-23'!BU6</f>
        <v>0.11475409836065574</v>
      </c>
      <c r="H116" s="10">
        <f>'Data 22-23'!BV8/'Data 22-23'!BU8</f>
        <v>0</v>
      </c>
      <c r="I116" s="10">
        <f>'Data 22-23'!BV9/'Data 22-23'!BU9</f>
        <v>0.20491803278688525</v>
      </c>
      <c r="L116" s="3"/>
      <c r="M116" s="10"/>
      <c r="N116" s="10"/>
      <c r="O116" s="10"/>
      <c r="P116" s="10"/>
      <c r="Q116" s="10"/>
    </row>
    <row r="117" spans="1:17" ht="14.5">
      <c r="A117" s="3">
        <v>24</v>
      </c>
      <c r="B117" s="10">
        <f>'Data 22-23'!BX5/'Data 22-23'!BW5</f>
        <v>0.03669724770642202</v>
      </c>
      <c r="C117" s="10">
        <f>'Data 22-23'!BX2/'Data 22-23'!BW2</f>
        <v>0</v>
      </c>
      <c r="D117" s="10">
        <f>'Data 22-23'!BX4/'Data 22-23'!BW4</f>
        <v>0.062857142857142861</v>
      </c>
      <c r="E117" s="10">
        <f>'Data 22-23'!BX3/'Data 22-23'!BW3</f>
        <v>0.0062111801242236021</v>
      </c>
      <c r="F117" s="10">
        <f>'Data 22-23'!BX7/'Data 22-23'!BW7</f>
        <v>0.01834862385321101</v>
      </c>
      <c r="G117" s="10">
        <f>'Data 22-23'!BX6/'Data 22-23'!BW6</f>
        <v>0.073394495412844041</v>
      </c>
      <c r="H117" s="10">
        <f>'Data 22-23'!BX8/'Data 22-23'!BW8</f>
        <v>0</v>
      </c>
      <c r="I117" s="10">
        <f>'Data 22-23'!BX9/'Data 22-23'!BW9</f>
        <v>0.25688073394495414</v>
      </c>
      <c r="L117" s="3"/>
      <c r="M117" s="10"/>
      <c r="N117" s="10"/>
      <c r="O117" s="10"/>
      <c r="P117" s="10"/>
      <c r="Q117" s="10"/>
    </row>
    <row r="118" spans="1:17" ht="14.5">
      <c r="A118" s="3">
        <v>25</v>
      </c>
      <c r="B118" s="10">
        <f>'Data 22-23'!BZ5/'Data 22-23'!BY5</f>
        <v>0.045045045045045043</v>
      </c>
      <c r="C118" s="10">
        <f>'Data 22-23'!BZ2/'Data 22-23'!BY2</f>
        <v>0.0064516129032258064</v>
      </c>
      <c r="D118" s="10">
        <f>'Data 22-23'!BZ4/'Data 22-23'!BY4</f>
        <v>0.04</v>
      </c>
      <c r="E118" s="10">
        <f>'Data 22-23'!BZ3/'Data 22-23'!BY3</f>
        <v>0</v>
      </c>
      <c r="F118" s="10">
        <f>'Data 22-23'!BZ7/'Data 22-23'!BY7</f>
        <v>0</v>
      </c>
      <c r="G118" s="10">
        <f>'Data 22-23'!BZ6/'Data 22-23'!BY6</f>
        <v>0.12727272727272726</v>
      </c>
      <c r="H118" s="10">
        <f>'Data 22-23'!BZ8/'Data 22-23'!BY8</f>
        <v>0</v>
      </c>
      <c r="I118" s="10">
        <f>'Data 22-23'!BZ9/'Data 22-23'!BY9</f>
        <v>0.19090909090909092</v>
      </c>
      <c r="L118" s="3"/>
      <c r="M118" s="10"/>
      <c r="N118" s="10"/>
      <c r="O118" s="10"/>
      <c r="P118" s="10"/>
      <c r="Q118" s="10"/>
    </row>
    <row r="119" spans="1:17" ht="14.5">
      <c r="A119" s="3">
        <v>26</v>
      </c>
      <c r="L119" s="3"/>
      <c r="M119" s="10"/>
      <c r="N119" s="10"/>
      <c r="O119" s="10"/>
      <c r="P119" s="10"/>
      <c r="Q119" s="10"/>
    </row>
    <row r="120" spans="1:17" ht="14.5">
      <c r="A120" s="3">
        <v>27</v>
      </c>
      <c r="L120" s="3"/>
      <c r="M120" s="10"/>
      <c r="N120" s="10"/>
      <c r="O120" s="10"/>
      <c r="P120" s="10"/>
      <c r="Q120" s="10"/>
    </row>
    <row r="121" spans="1:17" ht="14.5">
      <c r="A121" s="3">
        <v>28</v>
      </c>
      <c r="L121" s="3"/>
      <c r="M121" s="10"/>
      <c r="N121" s="10"/>
      <c r="O121" s="10"/>
      <c r="P121" s="10"/>
      <c r="Q121" s="10"/>
    </row>
    <row r="122" spans="1:17" ht="14.5">
      <c r="A122" s="3">
        <v>29</v>
      </c>
      <c r="B122" s="10">
        <f>'Sesongoversikt 23-24'!U6/'Sesongoversikt 23-24'!T6</f>
        <v>0.024096385542168676</v>
      </c>
      <c r="C122" s="10">
        <f>'Sesongoversikt 23-24'!U3/'Sesongoversikt 23-24'!T3</f>
        <v>0.010471204188481676</v>
      </c>
      <c r="D122" s="10">
        <f>'Sesongoversikt 23-24'!U5/'Sesongoversikt 23-24'!T5</f>
        <v>0.10160427807486631</v>
      </c>
      <c r="E122" s="10">
        <f>'Sesongoversikt 23-24'!U4/'Sesongoversikt 23-24'!T4</f>
        <v>0</v>
      </c>
      <c r="F122" s="10">
        <f>'Sesongoversikt 23-24'!U8/'Sesongoversikt 23-24'!T8</f>
        <v>0.006024096385542169</v>
      </c>
      <c r="G122" s="10">
        <f>'Sesongoversikt 23-24'!U7/'Sesongoversikt 23-24'!T7</f>
        <v>0.030120481927710843</v>
      </c>
      <c r="H122" s="10">
        <f>'Sesongoversikt 23-24'!U9/'Sesongoversikt 23-24'!T9</f>
        <v>0</v>
      </c>
      <c r="I122" s="10">
        <f>'Sesongoversikt 23-24'!U10/'Sesongoversikt 23-24'!T10</f>
        <v>0.2289156626506024</v>
      </c>
      <c r="L122" s="3"/>
      <c r="M122" s="10"/>
      <c r="N122" s="10"/>
      <c r="O122" s="10"/>
      <c r="P122" s="10"/>
      <c r="Q122" s="10"/>
    </row>
    <row r="123" spans="1:17" ht="14.5">
      <c r="A123" s="3">
        <v>30</v>
      </c>
      <c r="L123" s="3"/>
      <c r="M123" s="10"/>
      <c r="N123" s="10"/>
      <c r="O123" s="10"/>
      <c r="P123" s="10"/>
      <c r="Q123" s="10"/>
    </row>
    <row r="124" spans="1:17" ht="14.5">
      <c r="A124" s="3">
        <v>31</v>
      </c>
      <c r="L124" s="3"/>
      <c r="M124" s="10"/>
      <c r="N124" s="10"/>
      <c r="O124" s="10"/>
      <c r="P124" s="10"/>
      <c r="Q124" s="10"/>
    </row>
    <row r="125" spans="1:17" ht="14.5">
      <c r="A125" s="3">
        <v>32</v>
      </c>
      <c r="L125" s="3"/>
      <c r="M125" s="10"/>
      <c r="N125" s="10"/>
      <c r="O125" s="10"/>
      <c r="P125" s="10"/>
      <c r="Q125" s="10"/>
    </row>
    <row r="126" spans="1:17" ht="14.5">
      <c r="A126" s="3">
        <v>33</v>
      </c>
      <c r="L126" s="3"/>
      <c r="M126" s="10"/>
      <c r="N126" s="10"/>
      <c r="O126" s="10"/>
      <c r="P126" s="10"/>
      <c r="Q126" s="10"/>
    </row>
    <row r="127" spans="1:17" ht="14.5">
      <c r="A127" s="3">
        <v>34</v>
      </c>
      <c r="L127" s="3"/>
      <c r="M127" s="10"/>
      <c r="N127" s="10"/>
      <c r="O127" s="10"/>
      <c r="P127" s="10"/>
      <c r="Q127" s="10"/>
    </row>
    <row r="128" spans="1:17" ht="14.5">
      <c r="A128" s="3">
        <v>35</v>
      </c>
      <c r="L128" s="3"/>
      <c r="M128" s="10"/>
      <c r="N128" s="10"/>
      <c r="O128" s="10"/>
      <c r="P128" s="10"/>
      <c r="Q128" s="10"/>
    </row>
    <row r="129" spans="1:17" ht="14.5">
      <c r="A129" s="3">
        <v>36</v>
      </c>
      <c r="L129" s="3"/>
      <c r="M129" s="10"/>
      <c r="N129" s="10"/>
      <c r="O129" s="10"/>
      <c r="P129" s="10"/>
      <c r="Q129" s="10"/>
    </row>
    <row r="130" spans="1:25" ht="14.5">
      <c r="A130" s="3">
        <v>37</v>
      </c>
      <c r="U130" t="s">
        <v>1</v>
      </c>
      <c r="V130" t="s">
        <v>82</v>
      </c>
      <c r="W130" t="s">
        <v>83</v>
      </c>
      <c r="X130" t="s">
        <v>84</v>
      </c>
      <c r="Y130" t="s">
        <v>85</v>
      </c>
    </row>
    <row r="131" spans="1:25" ht="14.5">
      <c r="A131" s="3">
        <v>38</v>
      </c>
      <c r="U131" s="1">
        <v>52</v>
      </c>
      <c r="V131" s="10">
        <v>0</v>
      </c>
      <c r="W131" s="10">
        <v>0</v>
      </c>
      <c r="X131" s="10">
        <v>0</v>
      </c>
      <c r="Y131" s="10" t="e">
        <v>#DIV/0!</v>
      </c>
    </row>
    <row r="132" spans="1:25" ht="14.5">
      <c r="A132" s="3">
        <v>39</v>
      </c>
      <c r="U132" s="1">
        <v>1</v>
      </c>
      <c r="V132" s="10">
        <v>0</v>
      </c>
      <c r="W132" s="10">
        <v>0</v>
      </c>
      <c r="X132" s="10">
        <v>0</v>
      </c>
      <c r="Y132" s="10" t="e">
        <v>#DIV/0!</v>
      </c>
    </row>
    <row r="133" spans="21:25" ht="14.5">
      <c r="U133" s="1">
        <v>2</v>
      </c>
      <c r="V133" s="10">
        <v>0</v>
      </c>
      <c r="W133" s="10">
        <v>0</v>
      </c>
      <c r="X133" s="10">
        <v>0</v>
      </c>
      <c r="Y133" s="10" t="e">
        <v>#DIV/0!</v>
      </c>
    </row>
    <row r="134" spans="21:25" ht="14.5">
      <c r="U134" s="1">
        <v>3</v>
      </c>
      <c r="V134" s="10">
        <v>0</v>
      </c>
      <c r="W134" s="10">
        <v>0</v>
      </c>
      <c r="X134" s="10">
        <v>0</v>
      </c>
      <c r="Y134" s="10" t="e">
        <v>#DIV/0!</v>
      </c>
    </row>
    <row r="135" spans="21:25" ht="14.5">
      <c r="U135" s="1">
        <v>4</v>
      </c>
      <c r="V135" s="10">
        <v>0</v>
      </c>
      <c r="W135" s="10">
        <v>0</v>
      </c>
      <c r="X135" s="10">
        <v>0</v>
      </c>
      <c r="Y135" s="10" t="e">
        <v>#DIV/0!</v>
      </c>
    </row>
    <row r="136" spans="21:25" ht="14.5">
      <c r="U136" s="1">
        <v>5</v>
      </c>
      <c r="V136" s="10">
        <v>0</v>
      </c>
      <c r="W136" s="10">
        <v>0</v>
      </c>
      <c r="X136" s="10">
        <v>0</v>
      </c>
      <c r="Y136" s="10" t="e">
        <v>#DIV/0!</v>
      </c>
    </row>
    <row r="137" spans="21:25" ht="14.5">
      <c r="U137" s="1">
        <v>6</v>
      </c>
      <c r="V137" s="10">
        <v>0</v>
      </c>
      <c r="W137" s="10">
        <v>0</v>
      </c>
      <c r="X137" s="10">
        <v>0</v>
      </c>
      <c r="Y137" s="10" t="e">
        <v>#DIV/0!</v>
      </c>
    </row>
    <row r="138" spans="1:25" ht="14.5">
      <c r="A138" t="s">
        <v>117</v>
      </c>
      <c r="U138" s="1">
        <v>7</v>
      </c>
      <c r="V138" s="10">
        <v>0</v>
      </c>
      <c r="W138" s="10">
        <v>0</v>
      </c>
      <c r="X138" s="10">
        <v>0</v>
      </c>
      <c r="Y138" s="10" t="e">
        <v>#DIV/0!</v>
      </c>
    </row>
    <row r="139" spans="1:25" ht="14.5">
      <c r="A139" s="1" t="s">
        <v>121</v>
      </c>
      <c r="B139">
        <v>8</v>
      </c>
      <c r="U139" s="1">
        <v>8</v>
      </c>
      <c r="V139" s="10">
        <v>0</v>
      </c>
      <c r="W139" s="10">
        <v>0</v>
      </c>
      <c r="X139" s="10">
        <v>0</v>
      </c>
      <c r="Y139" s="10" t="e">
        <v>#DIV/0!</v>
      </c>
    </row>
    <row r="140" spans="1:25" ht="14.5">
      <c r="A140" s="1" t="s">
        <v>116</v>
      </c>
      <c r="B140">
        <v>0.43163977597270131</v>
      </c>
      <c r="U140" s="1">
        <v>9</v>
      </c>
      <c r="V140" s="10">
        <v>0.0081967213114754103</v>
      </c>
      <c r="W140" s="10">
        <v>0</v>
      </c>
      <c r="X140" s="10">
        <v>0</v>
      </c>
      <c r="Y140" s="10" t="e">
        <v>#DIV/0!</v>
      </c>
    </row>
    <row r="141" spans="1:25" ht="14.5">
      <c r="A141" s="1" t="s">
        <v>118</v>
      </c>
      <c r="U141" s="1">
        <v>10</v>
      </c>
      <c r="V141" s="10">
        <v>0</v>
      </c>
      <c r="W141" s="10">
        <v>0</v>
      </c>
      <c r="X141" s="10">
        <v>0</v>
      </c>
      <c r="Y141" s="10" t="e">
        <v>#DIV/0!</v>
      </c>
    </row>
    <row r="142" spans="1:25" ht="14.5">
      <c r="A142" s="1" t="s">
        <v>119</v>
      </c>
      <c r="U142" s="1">
        <v>11</v>
      </c>
      <c r="V142" s="10">
        <v>0</v>
      </c>
      <c r="W142" s="10">
        <v>0</v>
      </c>
      <c r="X142" s="10">
        <v>0</v>
      </c>
      <c r="Y142" s="10" t="e">
        <v>#DIV/0!</v>
      </c>
    </row>
    <row r="143" spans="1:25" ht="14.5">
      <c r="A143" s="1" t="s">
        <v>120</v>
      </c>
      <c r="U143" s="1">
        <v>12</v>
      </c>
      <c r="V143" s="10">
        <v>0.0071428571428571426</v>
      </c>
      <c r="W143" s="10">
        <v>0.0071428571428571426</v>
      </c>
      <c r="X143" s="10">
        <v>0</v>
      </c>
      <c r="Y143" s="10" t="e">
        <v>#DIV/0!</v>
      </c>
    </row>
    <row r="144" spans="21:25" ht="14.5">
      <c r="U144" s="1">
        <v>13</v>
      </c>
      <c r="V144" s="10">
        <v>0</v>
      </c>
      <c r="W144" s="10">
        <v>0</v>
      </c>
      <c r="X144" s="10">
        <v>0</v>
      </c>
      <c r="Y144" s="10">
        <v>0</v>
      </c>
    </row>
    <row r="145" spans="21:25" ht="14.5">
      <c r="U145" s="1">
        <v>14</v>
      </c>
      <c r="V145" s="10">
        <v>0</v>
      </c>
      <c r="W145" s="10">
        <v>0</v>
      </c>
      <c r="X145" s="10">
        <v>0</v>
      </c>
      <c r="Y145" s="10">
        <v>0</v>
      </c>
    </row>
    <row r="146" spans="21:25" ht="14.5">
      <c r="U146" s="1">
        <v>15</v>
      </c>
      <c r="V146" s="10">
        <v>0</v>
      </c>
      <c r="W146" s="10">
        <v>0</v>
      </c>
      <c r="X146" s="10">
        <v>0</v>
      </c>
      <c r="Y146" s="10">
        <v>0</v>
      </c>
    </row>
    <row r="147" spans="21:25" ht="14.5">
      <c r="U147" s="1">
        <v>16</v>
      </c>
      <c r="V147" s="10">
        <v>0</v>
      </c>
      <c r="W147" s="10">
        <v>0</v>
      </c>
      <c r="X147" s="10">
        <v>0</v>
      </c>
      <c r="Y147" s="10">
        <v>0</v>
      </c>
    </row>
    <row r="148" spans="21:25" ht="14.5">
      <c r="U148" s="1">
        <v>17</v>
      </c>
      <c r="V148" s="10">
        <v>0</v>
      </c>
      <c r="W148" s="10">
        <v>0</v>
      </c>
      <c r="X148" s="10">
        <v>0</v>
      </c>
      <c r="Y148" s="10">
        <v>0</v>
      </c>
    </row>
    <row r="149" spans="1:25" ht="14.5">
      <c r="A149" t="s">
        <v>1</v>
      </c>
      <c r="B149" t="s">
        <v>82</v>
      </c>
      <c r="C149" t="s">
        <v>83</v>
      </c>
      <c r="D149" t="s">
        <v>84</v>
      </c>
      <c r="E149" t="s">
        <v>85</v>
      </c>
      <c r="U149" s="1">
        <v>18</v>
      </c>
      <c r="V149" s="10">
        <v>0</v>
      </c>
      <c r="W149" s="10">
        <v>0</v>
      </c>
      <c r="X149" s="10">
        <v>0</v>
      </c>
      <c r="Y149" s="10">
        <v>0</v>
      </c>
    </row>
    <row r="150" spans="1:25" ht="14.5">
      <c r="A150" s="1">
        <v>1</v>
      </c>
      <c r="B150" s="10">
        <v>0.098507462686567168</v>
      </c>
      <c r="C150" s="10">
        <v>0.0089552238805970154</v>
      </c>
      <c r="D150" s="10">
        <v>0.0066666666666666671</v>
      </c>
      <c r="E150" s="10">
        <v>0</v>
      </c>
      <c r="U150" s="1">
        <v>19</v>
      </c>
      <c r="V150" s="10">
        <v>0</v>
      </c>
      <c r="W150" s="10">
        <v>0</v>
      </c>
      <c r="X150" s="10">
        <v>0</v>
      </c>
      <c r="Y150" s="10">
        <v>0</v>
      </c>
    </row>
    <row r="151" spans="1:25" ht="14.5">
      <c r="A151" s="1">
        <v>41</v>
      </c>
      <c r="B151" s="10">
        <v>0.19364599092284418</v>
      </c>
      <c r="C151" s="10">
        <v>0.035007610350076102</v>
      </c>
      <c r="D151" s="10">
        <v>0.055194805194805192</v>
      </c>
      <c r="E151" s="10">
        <v>0</v>
      </c>
      <c r="U151" s="1">
        <v>20</v>
      </c>
      <c r="V151" s="10">
        <v>0</v>
      </c>
      <c r="W151" s="10">
        <v>0</v>
      </c>
      <c r="X151" s="10">
        <v>0</v>
      </c>
      <c r="Y151" s="10">
        <v>0</v>
      </c>
    </row>
    <row r="152" spans="1:25" ht="14.5">
      <c r="A152" s="1">
        <v>42</v>
      </c>
      <c r="B152" s="10">
        <v>0.21791044776119403</v>
      </c>
      <c r="C152" s="10">
        <v>0.019402985074626865</v>
      </c>
      <c r="D152" s="10">
        <v>0.035598705501618123</v>
      </c>
      <c r="E152" s="10">
        <v>0.0014925373134328358</v>
      </c>
      <c r="U152" s="1">
        <v>21</v>
      </c>
      <c r="V152" s="10">
        <v>0</v>
      </c>
      <c r="W152" s="10">
        <v>0</v>
      </c>
      <c r="X152" s="10">
        <v>0</v>
      </c>
      <c r="Y152" s="10">
        <v>0</v>
      </c>
    </row>
    <row r="153" spans="1:25" ht="14.5">
      <c r="A153" s="1">
        <v>43</v>
      </c>
      <c r="B153" s="10">
        <v>0.21297602256699577</v>
      </c>
      <c r="C153" s="10">
        <v>0.015514809590973202</v>
      </c>
      <c r="D153" s="10">
        <v>0.068322981366459631</v>
      </c>
      <c r="E153" s="10">
        <v>0</v>
      </c>
      <c r="U153" s="1">
        <v>22</v>
      </c>
      <c r="V153" s="10">
        <v>0</v>
      </c>
      <c r="W153" s="10">
        <v>0</v>
      </c>
      <c r="X153" s="10">
        <v>0</v>
      </c>
      <c r="Y153" s="10">
        <v>0.031746031746031744</v>
      </c>
    </row>
    <row r="154" spans="1:25" ht="14.5">
      <c r="A154" s="1">
        <v>44</v>
      </c>
      <c r="B154" s="10">
        <v>0.22222222222222221</v>
      </c>
      <c r="C154" s="10">
        <v>0.027465667915106119</v>
      </c>
      <c r="D154" s="10">
        <v>0.04843304843304843</v>
      </c>
      <c r="E154" s="10">
        <v>0</v>
      </c>
      <c r="U154" s="1">
        <v>23</v>
      </c>
      <c r="V154" s="10">
        <v>0</v>
      </c>
      <c r="W154" s="10">
        <v>0</v>
      </c>
      <c r="X154" s="10">
        <v>0</v>
      </c>
      <c r="Y154" s="10">
        <v>0</v>
      </c>
    </row>
    <row r="155" spans="1:25" ht="14.5">
      <c r="A155" s="1">
        <v>45</v>
      </c>
      <c r="B155" s="10">
        <v>0.20180383314543404</v>
      </c>
      <c r="C155" s="10">
        <v>0.025930101465614429</v>
      </c>
      <c r="D155" s="10">
        <v>0.0223463687150838</v>
      </c>
      <c r="E155" s="10">
        <v>0</v>
      </c>
      <c r="U155" s="1">
        <v>24</v>
      </c>
      <c r="V155" s="10">
        <v>0</v>
      </c>
      <c r="W155" s="10">
        <v>0</v>
      </c>
      <c r="X155" s="10">
        <v>0</v>
      </c>
      <c r="Y155" s="10">
        <v>0</v>
      </c>
    </row>
    <row r="156" spans="1:25" ht="14.5">
      <c r="A156" s="1">
        <v>46</v>
      </c>
      <c r="B156" s="10">
        <v>0.17857142857142858</v>
      </c>
      <c r="C156" s="10">
        <v>0.014705882352941176</v>
      </c>
      <c r="D156" s="10">
        <v>0.047738693467336682</v>
      </c>
      <c r="E156" s="10">
        <v>0</v>
      </c>
      <c r="U156" s="1">
        <v>25</v>
      </c>
      <c r="V156" s="10">
        <v>0</v>
      </c>
      <c r="W156" s="10">
        <v>0</v>
      </c>
      <c r="X156" s="10">
        <v>0</v>
      </c>
      <c r="Y156" s="10">
        <v>0</v>
      </c>
    </row>
    <row r="157" spans="1:25" ht="14.5">
      <c r="A157" s="1">
        <v>47</v>
      </c>
      <c r="B157" s="10">
        <v>0.16299019607843138</v>
      </c>
      <c r="C157" s="10">
        <v>0.015931372549019607</v>
      </c>
      <c r="D157" s="10">
        <v>0.021917808219178082</v>
      </c>
      <c r="E157" s="10">
        <v>0</v>
      </c>
      <c r="U157" s="1">
        <v>26</v>
      </c>
      <c r="V157" s="10" t="e">
        <v>#DIV/0!</v>
      </c>
      <c r="W157" s="10" t="e">
        <v>#DIV/0!</v>
      </c>
      <c r="X157" s="10" t="e">
        <v>#DIV/0!</v>
      </c>
      <c r="Y157" s="10" t="e">
        <v>#DIV/0!</v>
      </c>
    </row>
    <row r="158" spans="1:25" ht="14.5">
      <c r="A158" s="1">
        <v>48</v>
      </c>
      <c r="B158" s="10">
        <v>0.18261826182618263</v>
      </c>
      <c r="C158" s="10">
        <v>0.015401540154015401</v>
      </c>
      <c r="D158" s="10">
        <v>0.023255813953488372</v>
      </c>
      <c r="E158" s="10">
        <v>0</v>
      </c>
      <c r="U158" s="1">
        <v>27</v>
      </c>
      <c r="V158" s="10" t="e">
        <v>#DIV/0!</v>
      </c>
      <c r="W158" s="10" t="e">
        <v>#DIV/0!</v>
      </c>
      <c r="X158" s="10" t="e">
        <v>#DIV/0!</v>
      </c>
      <c r="Y158" s="10" t="e">
        <v>#DIV/0!</v>
      </c>
    </row>
    <row r="159" spans="1:25" ht="14.5">
      <c r="A159" s="1">
        <v>49</v>
      </c>
      <c r="B159" s="10">
        <v>0.14374225526641884</v>
      </c>
      <c r="C159" s="10">
        <v>0.017348203221809171</v>
      </c>
      <c r="D159" s="10">
        <v>0.028481012658227847</v>
      </c>
      <c r="E159" s="10">
        <v>0</v>
      </c>
      <c r="U159" s="1">
        <v>28</v>
      </c>
      <c r="V159" s="10" t="e">
        <v>#REF!</v>
      </c>
      <c r="W159" s="10" t="e">
        <v>#REF!</v>
      </c>
      <c r="X159" s="10" t="e">
        <v>#REF!</v>
      </c>
      <c r="Y159" s="10" t="e">
        <v>#REF!</v>
      </c>
    </row>
    <row r="160" spans="1:25" ht="14.5">
      <c r="A160" s="1">
        <v>50</v>
      </c>
      <c r="B160" s="10">
        <v>0.14833127317676142</v>
      </c>
      <c r="C160" s="10">
        <v>0.00865265760197775</v>
      </c>
      <c r="D160" s="10">
        <v>0.033033033033033031</v>
      </c>
      <c r="E160" s="10">
        <v>0</v>
      </c>
      <c r="U160" s="1">
        <v>29</v>
      </c>
      <c r="V160" s="10">
        <v>0.017857142857142856</v>
      </c>
      <c r="W160" s="10">
        <v>0</v>
      </c>
      <c r="X160" s="10">
        <v>0.041666666666666664</v>
      </c>
      <c r="Y160" s="10">
        <v>0</v>
      </c>
    </row>
    <row r="161" spans="1:25" ht="14.5">
      <c r="A161" s="1">
        <v>51</v>
      </c>
      <c r="B161" s="10">
        <v>0.12280701754385964</v>
      </c>
      <c r="C161" s="10">
        <v>0.011351909184726523</v>
      </c>
      <c r="D161" s="10">
        <v>0.03640776699029126</v>
      </c>
      <c r="E161" s="10">
        <v>0</v>
      </c>
      <c r="U161" s="1">
        <v>30</v>
      </c>
      <c r="V161" s="10" t="e">
        <v>#DIV/0!</v>
      </c>
      <c r="W161" s="10" t="e">
        <v>#DIV/0!</v>
      </c>
      <c r="X161" s="10" t="e">
        <v>#DIV/0!</v>
      </c>
      <c r="Y161" s="10" t="e">
        <v>#DIV/0!</v>
      </c>
    </row>
    <row r="162" spans="1:25" ht="14.5">
      <c r="A162" s="1">
        <v>52</v>
      </c>
      <c r="B162" s="10">
        <v>0.104</v>
      </c>
      <c r="C162" s="10">
        <v>0.016</v>
      </c>
      <c r="D162" s="10">
        <v>0.066666666666666666</v>
      </c>
      <c r="E162" s="10">
        <v>0</v>
      </c>
      <c r="U162" s="1">
        <v>31</v>
      </c>
      <c r="V162" s="10" t="e">
        <v>#DIV/0!</v>
      </c>
      <c r="W162" s="10" t="e">
        <v>#DIV/0!</v>
      </c>
      <c r="X162" s="10" t="e">
        <v>#DIV/0!</v>
      </c>
      <c r="Y162" s="10" t="e">
        <v>#DIV/0!</v>
      </c>
    </row>
    <row r="163" spans="1:25" ht="14.5">
      <c r="A163" s="1" t="s">
        <v>2</v>
      </c>
      <c r="B163" s="10">
        <v>2.1901264117683401</v>
      </c>
      <c r="C163" s="10">
        <v>0.23166796334148337</v>
      </c>
      <c r="D163" s="10">
        <v>0.49406337086590374</v>
      </c>
      <c r="E163" s="10">
        <v>0.0014925373134328358</v>
      </c>
      <c r="U163" s="1">
        <v>32</v>
      </c>
      <c r="V163" s="10"/>
      <c r="W163" s="10"/>
      <c r="X163" s="10"/>
      <c r="Y163" s="10"/>
    </row>
    <row r="164" spans="21:25" ht="14.5">
      <c r="U164" s="1">
        <v>33</v>
      </c>
      <c r="V164" s="10"/>
      <c r="W164" s="10"/>
      <c r="X164" s="10"/>
      <c r="Y164" s="10"/>
    </row>
    <row r="165" spans="21:25" ht="14.5">
      <c r="U165" s="1" t="s">
        <v>2</v>
      </c>
      <c r="V165" s="10" t="e">
        <v>#DIV/0!</v>
      </c>
      <c r="W165" s="10" t="e">
        <v>#DIV/0!</v>
      </c>
      <c r="X165" s="10" t="e">
        <v>#DIV/0!</v>
      </c>
      <c r="Y165" s="10" t="e">
        <v>#DIV/0!</v>
      </c>
    </row>
    <row r="166" spans="12:17" ht="14.5">
      <c r="L166" s="3"/>
      <c r="M166" s="10"/>
      <c r="N166" s="10"/>
      <c r="O166" s="10"/>
      <c r="P166" s="10"/>
      <c r="Q166" s="10"/>
    </row>
    <row r="167" spans="12:17" ht="14.5">
      <c r="L167" s="3"/>
      <c r="M167" s="10"/>
      <c r="N167" s="10"/>
      <c r="O167" s="10"/>
      <c r="P167" s="10"/>
      <c r="Q167" s="10"/>
    </row>
  </sheetData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hiddenSheet</vt:lpstr>
      <vt:lpstr>Visningsark virus</vt:lpstr>
      <vt:lpstr>Visningsark bakt</vt:lpstr>
      <vt:lpstr>Data 24-25</vt:lpstr>
      <vt:lpstr>Sesongoversikt 24-25</vt:lpstr>
      <vt:lpstr>Sesongoversikt 23-24</vt:lpstr>
      <vt:lpstr>Sesongsammenlikning</vt:lpstr>
      <vt:lpstr>Data sesongsammenlikning</vt:lpstr>
      <vt:lpstr>Data 22-23</vt:lpstr>
      <vt:lpstr>sesongoversikt 22-23</vt:lpstr>
      <vt:lpstr>Data 23-24</vt:lpstr>
    </vt:vector>
  </TitlesOfParts>
  <Template/>
  <Manager/>
  <Company>Helse Sør-Øst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Luftveisrapportering</dc:title>
  <dc:subject/>
  <dc:creator>Regine Heidenberg</dc:creator>
  <cp:keywords/>
  <dc:description/>
  <cp:lastModifiedBy>Kari Elisabeth Syverstad</cp:lastModifiedBy>
  <cp:lastPrinted>2025-02-24T09:26:48Z</cp:lastPrinted>
  <dcterms:created xsi:type="dcterms:W3CDTF">2022-12-12T10:06:40Z</dcterms:created>
  <dcterms:modified xsi:type="dcterms:W3CDTF">2025-04-22T11:59:06Z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Sykehuset Østfold</vt:lpwstr>
  </property>
  <property fmtid="{D5CDD505-2E9C-101B-9397-08002B2CF9AE}" pid="3" name="EK_GjelderFra">
    <vt:lpwstr>[]</vt:lpwstr>
  </property>
  <property fmtid="{D5CDD505-2E9C-101B-9397-08002B2CF9AE}" pid="4" name="EK_KlGjelderFra">
    <vt:lpwstr>[]</vt:lpwstr>
  </property>
  <property fmtid="{D5CDD505-2E9C-101B-9397-08002B2CF9AE}" pid="5" name="EK_Opprettet">
    <vt:lpwstr>21.12.2022</vt:lpwstr>
  </property>
  <property fmtid="{D5CDD505-2E9C-101B-9397-08002B2CF9AE}" pid="6" name="EK_Utgitt">
    <vt:lpwstr>[]</vt:lpwstr>
  </property>
  <property fmtid="{D5CDD505-2E9C-101B-9397-08002B2CF9AE}" pid="7" name="EK_IBrukDato">
    <vt:lpwstr>[]</vt:lpwstr>
  </property>
  <property fmtid="{D5CDD505-2E9C-101B-9397-08002B2CF9AE}" pid="8" name="EK_DokumentID">
    <vt:lpwstr>D49982</vt:lpwstr>
  </property>
  <property fmtid="{D5CDD505-2E9C-101B-9397-08002B2CF9AE}" pid="9" name="EK_DokTittel">
    <vt:lpwstr>Luftveisrapportering</vt:lpwstr>
  </property>
  <property fmtid="{D5CDD505-2E9C-101B-9397-08002B2CF9AE}" pid="10" name="EK_DokType">
    <vt:lpwstr>[]</vt:lpwstr>
  </property>
  <property fmtid="{D5CDD505-2E9C-101B-9397-08002B2CF9AE}" pid="11" name="EK_DocLvlShort">
    <vt:lpwstr>[]</vt:lpwstr>
  </property>
  <property fmtid="{D5CDD505-2E9C-101B-9397-08002B2CF9AE}" pid="12" name="EK_DocLevel">
    <vt:lpwstr>[]</vt:lpwstr>
  </property>
  <property fmtid="{D5CDD505-2E9C-101B-9397-08002B2CF9AE}" pid="13" name="EK_Erstatter">
    <vt:lpwstr>[]</vt:lpwstr>
  </property>
  <property fmtid="{D5CDD505-2E9C-101B-9397-08002B2CF9AE}" pid="14" name="EK_ErstatterD">
    <vt:lpwstr>[]</vt:lpwstr>
  </property>
  <property fmtid="{D5CDD505-2E9C-101B-9397-08002B2CF9AE}" pid="15" name="EK_Signatur">
    <vt:lpwstr>[]</vt:lpwstr>
  </property>
  <property fmtid="{D5CDD505-2E9C-101B-9397-08002B2CF9AE}" pid="16" name="EK_Verifisert">
    <vt:lpwstr>[]</vt:lpwstr>
  </property>
  <property fmtid="{D5CDD505-2E9C-101B-9397-08002B2CF9AE}" pid="17" name="EK_Hørt">
    <vt:lpwstr>[]</vt:lpwstr>
  </property>
  <property fmtid="{D5CDD505-2E9C-101B-9397-08002B2CF9AE}" pid="18" name="EK_Gradering">
    <vt:lpwstr>Åpen</vt:lpwstr>
  </property>
  <property fmtid="{D5CDD505-2E9C-101B-9397-08002B2CF9AE}" pid="19" name="EK_RefNr">
    <vt:lpwstr>A1/10.1-05</vt:lpwstr>
  </property>
  <property fmtid="{D5CDD505-2E9C-101B-9397-08002B2CF9AE}" pid="20" name="EK_Revisjon">
    <vt:lpwstr>-</vt:lpwstr>
  </property>
  <property fmtid="{D5CDD505-2E9C-101B-9397-08002B2CF9AE}" pid="21" name="EK_Ansvarlig">
    <vt:lpwstr>Regine Heidenberg</vt:lpwstr>
  </property>
  <property fmtid="{D5CDD505-2E9C-101B-9397-08002B2CF9AE}" pid="22" name="EK_SkrevetAv">
    <vt:lpwstr>[]</vt:lpwstr>
  </property>
  <property fmtid="{D5CDD505-2E9C-101B-9397-08002B2CF9AE}" pid="23" name="EK_UText1">
    <vt:lpwstr>[]</vt:lpwstr>
  </property>
  <property fmtid="{D5CDD505-2E9C-101B-9397-08002B2CF9AE}" pid="24" name="EK_UText2">
    <vt:lpwstr>[]</vt:lpwstr>
  </property>
  <property fmtid="{D5CDD505-2E9C-101B-9397-08002B2CF9AE}" pid="25" name="EK_UText3">
    <vt:lpwstr>[]</vt:lpwstr>
  </property>
  <property fmtid="{D5CDD505-2E9C-101B-9397-08002B2CF9AE}" pid="26" name="EK_UText4">
    <vt:lpwstr>[]</vt:lpwstr>
  </property>
  <property fmtid="{D5CDD505-2E9C-101B-9397-08002B2CF9AE}" pid="27" name="EK_Status">
    <vt:lpwstr>Nytt</vt:lpwstr>
  </property>
  <property fmtid="{D5CDD505-2E9C-101B-9397-08002B2CF9AE}" pid="28" name="EK_Stikkord">
    <vt:lpwstr>[]</vt:lpwstr>
  </property>
  <property fmtid="{D5CDD505-2E9C-101B-9397-08002B2CF9AE}" pid="29" name="EK_SuperStikkord">
    <vt:lpwstr>[]</vt:lpwstr>
  </property>
  <property fmtid="{D5CDD505-2E9C-101B-9397-08002B2CF9AE}" pid="30" name="EK_Rapport">
    <vt:lpwstr>[]</vt:lpwstr>
  </property>
  <property fmtid="{D5CDD505-2E9C-101B-9397-08002B2CF9AE}" pid="31" name="EK_EKPrintMerke">
    <vt:lpwstr>Uoffisiell utskrift er kun gyldig på utskriftsdato</vt:lpwstr>
  </property>
  <property fmtid="{D5CDD505-2E9C-101B-9397-08002B2CF9AE}" pid="32" name="EK_Watermark">
    <vt:lpwstr>[]</vt:lpwstr>
  </property>
  <property fmtid="{D5CDD505-2E9C-101B-9397-08002B2CF9AE}" pid="33" name="EK_Utgave">
    <vt:lpwstr>0.00</vt:lpwstr>
  </property>
  <property fmtid="{D5CDD505-2E9C-101B-9397-08002B2CF9AE}" pid="34" name="EK_Merknad">
    <vt:lpwstr>[]</vt:lpwstr>
  </property>
  <property fmtid="{D5CDD505-2E9C-101B-9397-08002B2CF9AE}" pid="35" name="EK_DL">
    <vt:lpwstr>5</vt:lpwstr>
  </property>
  <property fmtid="{D5CDD505-2E9C-101B-9397-08002B2CF9AE}" pid="36" name="EK_GjelderTil">
    <vt:lpwstr>[]</vt:lpwstr>
  </property>
  <property fmtid="{D5CDD505-2E9C-101B-9397-08002B2CF9AE}" pid="37" name="EK_HRefNr">
    <vt:lpwstr>[]</vt:lpwstr>
  </property>
  <property fmtid="{D5CDD505-2E9C-101B-9397-08002B2CF9AE}" pid="38" name="EK_HbNavn">
    <vt:lpwstr>[]</vt:lpwstr>
  </property>
  <property fmtid="{D5CDD505-2E9C-101B-9397-08002B2CF9AE}" pid="39" name="EKR_DokType">
    <vt:lpwstr>[]</vt:lpwstr>
  </property>
  <property fmtid="{D5CDD505-2E9C-101B-9397-08002B2CF9AE}" pid="40" name="EKR_Doktittel">
    <vt:lpwstr>[]</vt:lpwstr>
  </property>
  <property fmtid="{D5CDD505-2E9C-101B-9397-08002B2CF9AE}" pid="41" name="EKR_DokumentID">
    <vt:lpwstr>[]</vt:lpwstr>
  </property>
  <property fmtid="{D5CDD505-2E9C-101B-9397-08002B2CF9AE}" pid="42" name="EKR_RefNr">
    <vt:lpwstr>[]</vt:lpwstr>
  </property>
  <property fmtid="{D5CDD505-2E9C-101B-9397-08002B2CF9AE}" pid="43" name="EKR_Gradering">
    <vt:lpwstr>[]</vt:lpwstr>
  </property>
  <property fmtid="{D5CDD505-2E9C-101B-9397-08002B2CF9AE}" pid="44" name="EKR_Signatur">
    <vt:lpwstr>[]</vt:lpwstr>
  </property>
  <property fmtid="{D5CDD505-2E9C-101B-9397-08002B2CF9AE}" pid="45" name="EKR_Verifisert">
    <vt:lpwstr>[]</vt:lpwstr>
  </property>
  <property fmtid="{D5CDD505-2E9C-101B-9397-08002B2CF9AE}" pid="46" name="EKR_Hørt">
    <vt:lpwstr>[]</vt:lpwstr>
  </property>
  <property fmtid="{D5CDD505-2E9C-101B-9397-08002B2CF9AE}" pid="47" name="EKR_Dokeier">
    <vt:lpwstr>[]</vt:lpwstr>
  </property>
  <property fmtid="{D5CDD505-2E9C-101B-9397-08002B2CF9AE}" pid="48" name="EKR_Status">
    <vt:lpwstr>[]</vt:lpwstr>
  </property>
  <property fmtid="{D5CDD505-2E9C-101B-9397-08002B2CF9AE}" pid="49" name="EKR_Opprettet">
    <vt:lpwstr>[]</vt:lpwstr>
  </property>
  <property fmtid="{D5CDD505-2E9C-101B-9397-08002B2CF9AE}" pid="50" name="EKR_Endret">
    <vt:lpwstr>[]</vt:lpwstr>
  </property>
  <property fmtid="{D5CDD505-2E9C-101B-9397-08002B2CF9AE}" pid="51" name="EKR_Ibruk">
    <vt:lpwstr>[]</vt:lpwstr>
  </property>
  <property fmtid="{D5CDD505-2E9C-101B-9397-08002B2CF9AE}" pid="52" name="EKR_Rapport">
    <vt:lpwstr>[]</vt:lpwstr>
  </property>
  <property fmtid="{D5CDD505-2E9C-101B-9397-08002B2CF9AE}" pid="53" name="EKR_Utgitt">
    <vt:lpwstr>[]</vt:lpwstr>
  </property>
  <property fmtid="{D5CDD505-2E9C-101B-9397-08002B2CF9AE}" pid="54" name="EKR_SkrevetAv">
    <vt:lpwstr>[]</vt:lpwstr>
  </property>
  <property fmtid="{D5CDD505-2E9C-101B-9397-08002B2CF9AE}" pid="55" name="EKR_UText1">
    <vt:lpwstr>[]</vt:lpwstr>
  </property>
  <property fmtid="{D5CDD505-2E9C-101B-9397-08002B2CF9AE}" pid="56" name="EKR_UText2">
    <vt:lpwstr>[]</vt:lpwstr>
  </property>
  <property fmtid="{D5CDD505-2E9C-101B-9397-08002B2CF9AE}" pid="57" name="EKR_UText3">
    <vt:lpwstr>[]</vt:lpwstr>
  </property>
  <property fmtid="{D5CDD505-2E9C-101B-9397-08002B2CF9AE}" pid="58" name="EKR_UText4">
    <vt:lpwstr>[]</vt:lpwstr>
  </property>
</Properties>
</file>